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8035" windowHeight="10320"/>
  </bookViews>
  <sheets>
    <sheet name="目錄" sheetId="1" r:id="rId1"/>
    <sheet name="表1" sheetId="2" r:id="rId2"/>
    <sheet name="表2" sheetId="3" r:id="rId3"/>
    <sheet name="表3-1" sheetId="4" r:id="rId4"/>
    <sheet name="表3-2" sheetId="5" r:id="rId5"/>
    <sheet name="表4" sheetId="6" r:id="rId6"/>
    <sheet name="表5-1" sheetId="7" r:id="rId7"/>
    <sheet name="表5-2" sheetId="8" r:id="rId8"/>
    <sheet name="表6-1" sheetId="9" r:id="rId9"/>
    <sheet name="表6-2" sheetId="10" r:id="rId10"/>
    <sheet name="表7-1" sheetId="11" r:id="rId11"/>
    <sheet name="表7-2" sheetId="12" r:id="rId12"/>
    <sheet name="表8-1" sheetId="13" r:id="rId13"/>
    <sheet name="表8-2" sheetId="14" r:id="rId14"/>
    <sheet name="表9-1" sheetId="15" r:id="rId15"/>
    <sheet name="表9-2" sheetId="16" r:id="rId16"/>
    <sheet name="表10" sheetId="17" r:id="rId17"/>
    <sheet name="表11-1" sheetId="18" r:id="rId18"/>
    <sheet name="表11-2" sheetId="19" r:id="rId19"/>
    <sheet name="表12" sheetId="20" r:id="rId20"/>
    <sheet name="表13" sheetId="21" r:id="rId21"/>
  </sheets>
  <definedNames>
    <definedName name="_xlnm.Print_Titles" localSheetId="17">'表11-1'!$1:$1</definedName>
    <definedName name="_xlnm.Print_Titles" localSheetId="18">'表11-2'!$1:$2</definedName>
    <definedName name="_xlnm.Print_Titles" localSheetId="19">表12!$1:$2</definedName>
  </definedNames>
  <calcPr calcId="145621"/>
</workbook>
</file>

<file path=xl/calcChain.xml><?xml version="1.0" encoding="utf-8"?>
<calcChain xmlns="http://schemas.openxmlformats.org/spreadsheetml/2006/main">
  <c r="H43" i="15" l="1"/>
  <c r="G43" i="15"/>
  <c r="F43" i="15"/>
  <c r="E43" i="15"/>
  <c r="D43" i="15"/>
  <c r="E29" i="6"/>
  <c r="F29" i="6"/>
  <c r="D16" i="5"/>
  <c r="C16" i="5"/>
  <c r="B16" i="5"/>
  <c r="D16" i="4"/>
  <c r="C16" i="4"/>
  <c r="B16" i="4"/>
</calcChain>
</file>

<file path=xl/sharedStrings.xml><?xml version="1.0" encoding="utf-8"?>
<sst xmlns="http://schemas.openxmlformats.org/spreadsheetml/2006/main" count="1131" uniqueCount="458">
  <si>
    <t>WIPO</t>
    <phoneticPr fontId="2" type="noConversion"/>
  </si>
  <si>
    <t>我國</t>
    <phoneticPr fontId="2" type="noConversion"/>
  </si>
  <si>
    <t>申請件數</t>
    <phoneticPr fontId="2" type="noConversion"/>
  </si>
  <si>
    <t>年增率</t>
    <phoneticPr fontId="2" type="noConversion"/>
  </si>
  <si>
    <t>表1. 2017-2019年我國與WIPO受理發明專利申請件數</t>
  </si>
  <si>
    <t>表1. 2017-2019年我國與WIPO受理發明專利申請件數</t>
    <phoneticPr fontId="2" type="noConversion"/>
  </si>
  <si>
    <t>PCT申請件數</t>
    <phoneticPr fontId="2" type="noConversion"/>
  </si>
  <si>
    <t>本國人</t>
  </si>
  <si>
    <t>外國人</t>
  </si>
  <si>
    <t>表2. 2017-2019年我國受理本外國人發明專利申請件數</t>
    <phoneticPr fontId="2" type="noConversion"/>
  </si>
  <si>
    <t>國籍</t>
    <phoneticPr fontId="3" type="noConversion"/>
  </si>
  <si>
    <t>中華民國</t>
    <phoneticPr fontId="3" type="noConversion"/>
  </si>
  <si>
    <t>日本</t>
    <phoneticPr fontId="3" type="noConversion"/>
  </si>
  <si>
    <t>美國</t>
    <phoneticPr fontId="3" type="noConversion"/>
  </si>
  <si>
    <t>中國大陸</t>
    <phoneticPr fontId="3" type="noConversion"/>
  </si>
  <si>
    <t>南韓</t>
    <phoneticPr fontId="3" type="noConversion"/>
  </si>
  <si>
    <t>香港</t>
    <phoneticPr fontId="3" type="noConversion"/>
  </si>
  <si>
    <t>德國</t>
    <phoneticPr fontId="3" type="noConversion"/>
  </si>
  <si>
    <t>荷蘭</t>
    <phoneticPr fontId="3" type="noConversion"/>
  </si>
  <si>
    <t>瑞士</t>
    <phoneticPr fontId="3" type="noConversion"/>
  </si>
  <si>
    <t>新加坡</t>
    <phoneticPr fontId="3" type="noConversion"/>
  </si>
  <si>
    <t>其他國家</t>
    <phoneticPr fontId="3" type="noConversion"/>
  </si>
  <si>
    <t>總計</t>
  </si>
  <si>
    <t>法國</t>
    <phoneticPr fontId="3" type="noConversion"/>
  </si>
  <si>
    <t>英國</t>
    <phoneticPr fontId="3" type="noConversion"/>
  </si>
  <si>
    <t>瑞士</t>
    <phoneticPr fontId="2" type="noConversion"/>
  </si>
  <si>
    <t>瑞典</t>
    <phoneticPr fontId="2" type="noConversion"/>
  </si>
  <si>
    <t>荷蘭</t>
    <phoneticPr fontId="2" type="noConversion"/>
  </si>
  <si>
    <t>2019年占比</t>
    <phoneticPr fontId="3" type="noConversion"/>
  </si>
  <si>
    <t>2019年年增率</t>
    <phoneticPr fontId="3" type="noConversion"/>
  </si>
  <si>
    <t>新竹市</t>
  </si>
  <si>
    <t>臺北市</t>
  </si>
  <si>
    <t>新北市</t>
  </si>
  <si>
    <t>臺中市</t>
  </si>
  <si>
    <t>桃園市</t>
  </si>
  <si>
    <t>新竹縣</t>
  </si>
  <si>
    <t>高雄市</t>
  </si>
  <si>
    <t>臺南市</t>
  </si>
  <si>
    <t>彰化縣</t>
  </si>
  <si>
    <t>苗栗縣</t>
  </si>
  <si>
    <t>雲林縣</t>
  </si>
  <si>
    <t>南投縣</t>
  </si>
  <si>
    <t>屏東縣</t>
  </si>
  <si>
    <t>宜蘭縣</t>
  </si>
  <si>
    <t>嘉義縣</t>
  </si>
  <si>
    <t>花蓮縣</t>
  </si>
  <si>
    <t>其他</t>
  </si>
  <si>
    <t>基隆市</t>
  </si>
  <si>
    <t>嘉義市</t>
  </si>
  <si>
    <t>臺東縣</t>
  </si>
  <si>
    <t>澎湖縣</t>
  </si>
  <si>
    <t>金門縣</t>
  </si>
  <si>
    <t>連江縣</t>
  </si>
  <si>
    <t>表4. 2017-2019年我國受理本國人發明專利申請縣市別統計</t>
    <phoneticPr fontId="2" type="noConversion"/>
  </si>
  <si>
    <t>縣市</t>
    <phoneticPr fontId="3" type="noConversion"/>
  </si>
  <si>
    <t>--</t>
    <phoneticPr fontId="2" type="noConversion"/>
  </si>
  <si>
    <t>表3-1. 2017-2019年我國發明專利申請人國籍</t>
    <phoneticPr fontId="2" type="noConversion"/>
  </si>
  <si>
    <t>企業</t>
  </si>
  <si>
    <t>學校</t>
  </si>
  <si>
    <t>政府及公共研究機構</t>
    <phoneticPr fontId="2" type="noConversion"/>
  </si>
  <si>
    <t>個人</t>
  </si>
  <si>
    <t>表5-1. 2017-2019年我國發明專利申請人組成</t>
    <phoneticPr fontId="2" type="noConversion"/>
  </si>
  <si>
    <t>申請人類型</t>
    <phoneticPr fontId="3" type="noConversion"/>
  </si>
  <si>
    <t>表6-1. 2017-2019年我國發明專利前10大申請人</t>
    <phoneticPr fontId="2" type="noConversion"/>
  </si>
  <si>
    <t>申請人中文名稱</t>
    <phoneticPr fontId="3" type="noConversion"/>
  </si>
  <si>
    <t>申請人英文名稱</t>
    <phoneticPr fontId="3" type="noConversion"/>
  </si>
  <si>
    <t>國籍</t>
  </si>
  <si>
    <t>國籍</t>
    <phoneticPr fontId="3" type="noConversion"/>
  </si>
  <si>
    <t>註：</t>
    <phoneticPr fontId="2" type="noConversion"/>
  </si>
  <si>
    <t>1. 我國申請年度係為首次收文年；WIPO PCT申請年度係為國際申請年。</t>
    <phoneticPr fontId="2" type="noConversion"/>
  </si>
  <si>
    <t>2. 我國資料擷取日期：2020年7月3日。</t>
    <phoneticPr fontId="2" type="noConversion"/>
  </si>
  <si>
    <t>1. 我國申請年度係為首次收文年。</t>
    <phoneticPr fontId="2" type="noConversion"/>
  </si>
  <si>
    <t>1. WIPO PCT申請年度係為國際申請年。</t>
    <phoneticPr fontId="2" type="noConversion"/>
  </si>
  <si>
    <t>2. WIPO資料來源： "PCT Yearly Review 2020" A11, p.20,30。</t>
    <phoneticPr fontId="2" type="noConversion"/>
  </si>
  <si>
    <t>排名</t>
    <phoneticPr fontId="3" type="noConversion"/>
  </si>
  <si>
    <t>台灣積體電路製造股份有限公司</t>
  </si>
  <si>
    <t>TAIWAN SEMICONDUCTOR MANUFACTURING COMPANY LTD.</t>
  </si>
  <si>
    <t>TW</t>
  </si>
  <si>
    <t>阿里巴巴集團服務有限公司</t>
  </si>
  <si>
    <t>ALIBABA GROUP SERVICES LIMITED</t>
  </si>
  <si>
    <t>HK</t>
  </si>
  <si>
    <t>高通公司</t>
    <phoneticPr fontId="2" type="noConversion"/>
  </si>
  <si>
    <t>QUALCOMM INCORPORATED</t>
  </si>
  <si>
    <t>US</t>
  </si>
  <si>
    <t>應用材料股份有限公司</t>
  </si>
  <si>
    <t>APPLIED MATERIALS, INC.</t>
  </si>
  <si>
    <t>友達光電股份有限公司</t>
  </si>
  <si>
    <t>AU OPTRONICS CORPORATION</t>
  </si>
  <si>
    <t>東京威力科創股份有限公司</t>
  </si>
  <si>
    <t>TOKYO ELECTRON LIMITED</t>
  </si>
  <si>
    <t>JP</t>
  </si>
  <si>
    <t>宏碁股份有限公司</t>
  </si>
  <si>
    <t>ACER INCORPORATED</t>
  </si>
  <si>
    <t>日東電工股份有限公司</t>
  </si>
  <si>
    <t>NITTO DENKO CORPORATION</t>
  </si>
  <si>
    <t>財團法人工業技術研究院</t>
  </si>
  <si>
    <t>INDUSTRIAL TECHNOLOGY RESEARCH INSTITUTE</t>
  </si>
  <si>
    <t>聯發科技股份有限公司</t>
  </si>
  <si>
    <t>MEDIATEK INC.</t>
  </si>
  <si>
    <t>華為技術有限公司</t>
  </si>
  <si>
    <t>HUAWEI TECHNOLOGIES CO., LTD.</t>
    <phoneticPr fontId="2" type="noConversion"/>
  </si>
  <si>
    <t>CN</t>
    <phoneticPr fontId="2" type="noConversion"/>
  </si>
  <si>
    <t>三菱電機股份有限公司</t>
  </si>
  <si>
    <t>MITSUBISHI ELECTRIC CORPORATION</t>
    <phoneticPr fontId="2" type="noConversion"/>
  </si>
  <si>
    <t>三星電子股份有限公司</t>
    <phoneticPr fontId="3" type="noConversion"/>
  </si>
  <si>
    <t>SAMSUNG ELECTRONICS CO., LTD.</t>
    <phoneticPr fontId="2" type="noConversion"/>
  </si>
  <si>
    <t>KR</t>
    <phoneticPr fontId="2" type="noConversion"/>
  </si>
  <si>
    <t>高通公司</t>
  </si>
  <si>
    <t>大陸商廣東歐珀移動通信有限公司</t>
    <phoneticPr fontId="3" type="noConversion"/>
  </si>
  <si>
    <t>GUANG DONG OPPO MOBILE TELECOMMUNICATIONS CORP., LTD</t>
    <phoneticPr fontId="2" type="noConversion"/>
  </si>
  <si>
    <t>京東方科技集團股份有限公司</t>
  </si>
  <si>
    <t>BOE TECHNOLOGY GROUP CO.,LTD</t>
    <phoneticPr fontId="2" type="noConversion"/>
  </si>
  <si>
    <t>瑞典商ＬＭ艾瑞克生(ＰＵＢＬ)電話公司</t>
    <phoneticPr fontId="3" type="noConversion"/>
  </si>
  <si>
    <t>TELEFONAKTIEBOLAGET LM ERICSSON (PUBL)</t>
    <phoneticPr fontId="2" type="noConversion"/>
  </si>
  <si>
    <t>SE</t>
    <phoneticPr fontId="2" type="noConversion"/>
  </si>
  <si>
    <t>平安科技（深圳）有限公司</t>
    <phoneticPr fontId="2" type="noConversion"/>
  </si>
  <si>
    <t>PING AN TECHNOLOGY (SHENZHEN) CO., LTD.</t>
    <phoneticPr fontId="2" type="noConversion"/>
  </si>
  <si>
    <t>羅伯特博斯奇股份有限公司</t>
  </si>
  <si>
    <t>ROBERT BOSCH CORPORATION</t>
    <phoneticPr fontId="2" type="noConversion"/>
  </si>
  <si>
    <t>DE</t>
    <phoneticPr fontId="2" type="noConversion"/>
  </si>
  <si>
    <t>南韓商ＬＧ電子股份有限公司</t>
  </si>
  <si>
    <t>LG ELECTRONICS INC.</t>
    <phoneticPr fontId="2" type="noConversion"/>
  </si>
  <si>
    <t>公開件數</t>
    <phoneticPr fontId="2" type="noConversion"/>
  </si>
  <si>
    <t>公開件數占比</t>
    <phoneticPr fontId="2" type="noConversion"/>
  </si>
  <si>
    <t>申請件數占比</t>
    <phoneticPr fontId="2" type="noConversion"/>
  </si>
  <si>
    <t>學校排名</t>
    <phoneticPr fontId="3" type="noConversion"/>
  </si>
  <si>
    <t>國立清華大學</t>
  </si>
  <si>
    <t>NATIONAL TSING HUA UNIVERSITY</t>
  </si>
  <si>
    <t>國立交通大學</t>
  </si>
  <si>
    <t>NATIONAL CHIAO TUNG UNIVERSITY</t>
  </si>
  <si>
    <t>國立成功大學</t>
  </si>
  <si>
    <t>NATIONAL CHENG KUNG UNIVERSITY</t>
  </si>
  <si>
    <t>國立虎尾科技大學</t>
  </si>
  <si>
    <t>NATIONAL FORMOSA UNIVERSITY</t>
  </si>
  <si>
    <t>國立中興大學</t>
  </si>
  <si>
    <t>NATIONAL CHUNG HSING UNIVERSITY</t>
  </si>
  <si>
    <t>國立高雄科技大學</t>
  </si>
  <si>
    <t>NATIONAL KAOHSIUNG UNIVERSITY OF SCIENCE AND TECHNOLOGY</t>
  </si>
  <si>
    <t>崑山科技大學</t>
  </si>
  <si>
    <t>KUN SHAN UNIVERSITY</t>
  </si>
  <si>
    <t>國立中央大學</t>
  </si>
  <si>
    <t>NATIONAL CENTRAL UNIVERSITY</t>
  </si>
  <si>
    <t>加州大學</t>
  </si>
  <si>
    <t>UNIVERSITY OF CALIFORNIA</t>
  </si>
  <si>
    <t>清華大學</t>
  </si>
  <si>
    <t>TSINGHUA UNIVERSITY</t>
  </si>
  <si>
    <t>CN</t>
  </si>
  <si>
    <t>深圳大學</t>
  </si>
  <si>
    <t>SHENZHEN UNIVERSITY</t>
  </si>
  <si>
    <t>麻省理工學院</t>
  </si>
  <si>
    <t>MASSACHUSETTS INSTITUTE OF TECHNOLOGY</t>
  </si>
  <si>
    <t>華南理工大學</t>
  </si>
  <si>
    <t>SOUTH CHINA UNIVERSITY OF TECHNOLOGY</t>
  </si>
  <si>
    <t>美國德州系統大學評議委員會</t>
  </si>
  <si>
    <t>大連理工大學</t>
  </si>
  <si>
    <t>DALIAN UNIVERSITY OF TECHNOLOGY</t>
  </si>
  <si>
    <t>哈佛大學</t>
  </si>
  <si>
    <t>HARVARD UNIVERSITY</t>
  </si>
  <si>
    <t>首爾大學</t>
  </si>
  <si>
    <t>SEOUL NATIONAL UNIVERSITY</t>
  </si>
  <si>
    <t>KR</t>
  </si>
  <si>
    <t>李蘭　史丹佛學院</t>
  </si>
  <si>
    <t>LELAND STANFORD JUNIOR UNIVERSITY</t>
  </si>
  <si>
    <t>BOARD OF REGENTS,THE UNIVERSITY OF TEXAS</t>
    <phoneticPr fontId="2" type="noConversion"/>
  </si>
  <si>
    <t>表7-1. 2019年我國發明專利前10大學校申請人</t>
    <phoneticPr fontId="2" type="noConversion"/>
  </si>
  <si>
    <t>表6-1. 2019年我國發明專利前10大申請人</t>
    <phoneticPr fontId="2" type="noConversion"/>
  </si>
  <si>
    <t>國立勤益科技大學</t>
    <phoneticPr fontId="2" type="noConversion"/>
  </si>
  <si>
    <t>NATIONAL CHIN-YI UNIVERSITY OF TECHNOLOGY</t>
    <phoneticPr fontId="2" type="noConversion"/>
  </si>
  <si>
    <t>南開科技大學</t>
    <phoneticPr fontId="2" type="noConversion"/>
  </si>
  <si>
    <t>NAN KAI UNIVERSITY OF TECHNOLOGY</t>
    <phoneticPr fontId="2" type="noConversion"/>
  </si>
  <si>
    <t>財團法人金屬工業研究發展中心</t>
  </si>
  <si>
    <t>METAL INDUSTRIES RESEARCH &amp; DEVELOPMENT CENTRE</t>
  </si>
  <si>
    <t>電信科學技術研究院</t>
  </si>
  <si>
    <t>CHINA ACADEMY OF TELECOMMUNICATIONS TECHNOLOGY</t>
  </si>
  <si>
    <t>財團法人資訊工業策進會</t>
  </si>
  <si>
    <t>INSTITUTE FOR INFORMATION INDUSTRY</t>
  </si>
  <si>
    <t>國家中山科學研究院</t>
  </si>
  <si>
    <t>NATIONAL CHUNG SHAN INSTITUTE OF SCIENCE AND TECHNOLOGY</t>
  </si>
  <si>
    <t>行政院原子能委員會核能研究所</t>
  </si>
  <si>
    <t>INSTITUTE OF NUCLEAR ENERGY RESEARCH, ATOMIC ENERGY COUNCIL, EXECUTIVE YUAN, R.O.C.</t>
  </si>
  <si>
    <t>中央研究院</t>
  </si>
  <si>
    <t>ACADEMIA SINICA</t>
  </si>
  <si>
    <t>弗勞恩霍夫爾協會</t>
  </si>
  <si>
    <t>FRAUNHOFER-GESELLSCHAFT ZUR FOERDERUNG DER ANGEWANDTEN FORSCHUNG E.V.</t>
  </si>
  <si>
    <t>DE</t>
  </si>
  <si>
    <t>財團法人紡織產業綜合研究所</t>
  </si>
  <si>
    <t>TAIWAN TEXTILE RESEARCH INSTITUTE</t>
  </si>
  <si>
    <t>財團法人國家實驗研究院</t>
  </si>
  <si>
    <t>NATIONAL APPLIED RESEARCH LABORATORIES</t>
  </si>
  <si>
    <t>法國原子能源和替代能源委員會</t>
  </si>
  <si>
    <t>COMMISSARIAT A L'ENERGIE ATOMIQUE ET AUX ENERGIES ALTERNATIVES</t>
  </si>
  <si>
    <t>FR</t>
  </si>
  <si>
    <t>中國科學院深圳先進技術研究所</t>
  </si>
  <si>
    <t>SHENZHEN INSTITUTE OF ADVANCED TECHNOLOGY</t>
  </si>
  <si>
    <t>新加坡科技研究局</t>
  </si>
  <si>
    <t>AGENCY FOR SCIENCE, TECHNOLOGY AND RESEARCH</t>
  </si>
  <si>
    <t>SG</t>
  </si>
  <si>
    <t>法國國家科學研究中心</t>
  </si>
  <si>
    <t>CENTRE NATIONAL DE LA RECHERCHE SCIENTIFIQUE</t>
  </si>
  <si>
    <t>法國國家健康與醫學研究院</t>
  </si>
  <si>
    <t>INSTITUT NATIONAL DE LA SANTÉ ET DE LA RECHERCHE MÉDICALE (INSERM)</t>
  </si>
  <si>
    <t>國立研究開發法人產業技術總合研究所</t>
  </si>
  <si>
    <t>NATIONAL INSTITUTE OF ADVANCED INDUSTRIAL SCIENCE AND TECHNOLOGY</t>
  </si>
  <si>
    <t>美國衛生與公眾服務部</t>
  </si>
  <si>
    <t>UNITED STATES OF AMERICA, AS REPRESENTED BY THE SECRETARY, DEPARTMENT OF HEALTH AND HUMAN SERVICES</t>
  </si>
  <si>
    <t>美國馬友醫藥教育研究基金會</t>
  </si>
  <si>
    <t>MAYO FOUNDATION FOR MEDICAL EDUCATION AND RESEARCH</t>
  </si>
  <si>
    <t>表8-1. 2019年我國發明專利前10大政府及公共研究機構(PRO)申請人</t>
    <phoneticPr fontId="2" type="noConversion"/>
  </si>
  <si>
    <t>PRO排名</t>
    <phoneticPr fontId="3" type="noConversion"/>
  </si>
  <si>
    <t>2. WIPO資料來源： "PCT Yearly Review 2020" A18, p.36。</t>
    <phoneticPr fontId="2" type="noConversion"/>
  </si>
  <si>
    <t>3. WIPO資料來源： "PCT Yearly Review 2020" A1, A9, p.19, 25, 29。</t>
    <phoneticPr fontId="2" type="noConversion"/>
  </si>
  <si>
    <t>2. WIPO資料來源： "PCT Yearly Review 2020" A8, A9, p.19, 28, 29。</t>
    <phoneticPr fontId="2" type="noConversion"/>
  </si>
  <si>
    <t>2. WIPO資料來源： "PCT Yearly Review 2020" A15, p.20, 33。</t>
    <phoneticPr fontId="2" type="noConversion"/>
  </si>
  <si>
    <t>2. WIPO資料來源： "PCT Yearly Review 2020" A17, p.21, 35。</t>
    <phoneticPr fontId="2" type="noConversion"/>
  </si>
  <si>
    <t>編號</t>
  </si>
  <si>
    <t>五大領域</t>
  </si>
  <si>
    <t>技術領域</t>
  </si>
  <si>
    <t>01</t>
  </si>
  <si>
    <t>電機工程</t>
  </si>
  <si>
    <t>電子機械能源裝置</t>
  </si>
  <si>
    <t>02</t>
  </si>
  <si>
    <t>視聽科技</t>
  </si>
  <si>
    <t>03</t>
  </si>
  <si>
    <t>電信</t>
  </si>
  <si>
    <t>04</t>
  </si>
  <si>
    <t>數位通訊</t>
  </si>
  <si>
    <t>05</t>
  </si>
  <si>
    <t>基礎通訊處理</t>
  </si>
  <si>
    <t>06</t>
  </si>
  <si>
    <t>運算科技</t>
  </si>
  <si>
    <t>07</t>
  </si>
  <si>
    <t>資訊管理方法</t>
  </si>
  <si>
    <t>08</t>
  </si>
  <si>
    <t>半導體</t>
  </si>
  <si>
    <t>09</t>
  </si>
  <si>
    <t>儀器</t>
  </si>
  <si>
    <t>光學</t>
  </si>
  <si>
    <t>10</t>
  </si>
  <si>
    <t>測量</t>
  </si>
  <si>
    <t>11</t>
  </si>
  <si>
    <t>生物材料分析</t>
  </si>
  <si>
    <t>12</t>
  </si>
  <si>
    <t>控制</t>
  </si>
  <si>
    <t>13</t>
  </si>
  <si>
    <t>醫療技術</t>
  </si>
  <si>
    <t>14</t>
  </si>
  <si>
    <t>化學</t>
  </si>
  <si>
    <t>有機精密化學</t>
  </si>
  <si>
    <t>15</t>
  </si>
  <si>
    <t>生物科技</t>
  </si>
  <si>
    <t>16</t>
  </si>
  <si>
    <t>藥物</t>
  </si>
  <si>
    <t>17</t>
  </si>
  <si>
    <t>高分子化學</t>
  </si>
  <si>
    <t>18</t>
  </si>
  <si>
    <t>食品化學</t>
  </si>
  <si>
    <t>19</t>
  </si>
  <si>
    <t>基礎材料化學</t>
  </si>
  <si>
    <t>20</t>
  </si>
  <si>
    <t>材料與冶金技術</t>
  </si>
  <si>
    <t>21</t>
  </si>
  <si>
    <t>表面處理</t>
  </si>
  <si>
    <t>22</t>
  </si>
  <si>
    <t>微結構及奈米科技</t>
  </si>
  <si>
    <t>23</t>
  </si>
  <si>
    <t>化學工程</t>
  </si>
  <si>
    <t>24</t>
  </si>
  <si>
    <t>環境技術</t>
  </si>
  <si>
    <t>25</t>
  </si>
  <si>
    <t>機械工程</t>
  </si>
  <si>
    <t>機械操作處理</t>
  </si>
  <si>
    <t>26</t>
  </si>
  <si>
    <t>機械工具</t>
  </si>
  <si>
    <t>27</t>
  </si>
  <si>
    <t>引擎/幫浦</t>
  </si>
  <si>
    <t>28</t>
  </si>
  <si>
    <t>紡織及造紙機械</t>
  </si>
  <si>
    <t>29</t>
  </si>
  <si>
    <t>其他特殊機械</t>
  </si>
  <si>
    <t>30</t>
  </si>
  <si>
    <t>熱處理裝置</t>
  </si>
  <si>
    <t>31</t>
  </si>
  <si>
    <t>機械元件</t>
  </si>
  <si>
    <t>32</t>
  </si>
  <si>
    <t>運輸</t>
  </si>
  <si>
    <t>33</t>
  </si>
  <si>
    <t>家具及遊戲器具</t>
  </si>
  <si>
    <t>34</t>
  </si>
  <si>
    <t>其他消費品</t>
  </si>
  <si>
    <t>35</t>
  </si>
  <si>
    <t>土木工程</t>
  </si>
  <si>
    <t>表9-1. 2015-2019年我國發明專利各技術領域申請件數</t>
    <phoneticPr fontId="2" type="noConversion"/>
  </si>
  <si>
    <t>已分類</t>
    <phoneticPr fontId="3" type="noConversion"/>
  </si>
  <si>
    <t>未分類</t>
    <phoneticPr fontId="3" type="noConversion"/>
  </si>
  <si>
    <t>總計</t>
    <phoneticPr fontId="3" type="noConversion"/>
  </si>
  <si>
    <t>2019年
年增率</t>
    <phoneticPr fontId="3" type="noConversion"/>
  </si>
  <si>
    <t>2019年
占比</t>
    <phoneticPr fontId="3" type="noConversion"/>
  </si>
  <si>
    <t>2. WIPO資料來源： "PCT Yearly Review 2020" A20, p.21, 38。</t>
    <phoneticPr fontId="2" type="noConversion"/>
  </si>
  <si>
    <t>中華民國</t>
  </si>
  <si>
    <t>美國</t>
  </si>
  <si>
    <t>中國大陸</t>
  </si>
  <si>
    <t>南韓</t>
  </si>
  <si>
    <t>香港</t>
  </si>
  <si>
    <t>德國</t>
  </si>
  <si>
    <t>2019年前3大技術領域及占比</t>
  </si>
  <si>
    <t>合計占比</t>
  </si>
  <si>
    <t>TIPO</t>
  </si>
  <si>
    <t>WIPO</t>
  </si>
  <si>
    <t>日本</t>
  </si>
  <si>
    <t>申請人國籍</t>
    <phoneticPr fontId="2" type="noConversion"/>
  </si>
  <si>
    <t>專利局</t>
    <phoneticPr fontId="2" type="noConversion"/>
  </si>
  <si>
    <t>1. 我國申請年度係為首次收文年；WIPO PCT申請年度係為國際公開年。</t>
    <phoneticPr fontId="2" type="noConversion"/>
  </si>
  <si>
    <t>2. 占比係特定國家（地區）於選定技術領域申請件數，占該國家（地區）總申請件數之比例。</t>
    <phoneticPr fontId="2" type="noConversion"/>
  </si>
  <si>
    <t>3. 我國資料擷取日期：2020年7月3日。</t>
    <phoneticPr fontId="2" type="noConversion"/>
  </si>
  <si>
    <t>4. WIPO資料來源：WIPO IP Facts and Figures 2019，https://www.wipo.int/edocs/infogdocs/en/ipfactsandfigures2019/。</t>
    <phoneticPr fontId="2" type="noConversion"/>
  </si>
  <si>
    <t>荷蘭</t>
  </si>
  <si>
    <t>新加坡</t>
  </si>
  <si>
    <t>英國</t>
  </si>
  <si>
    <t>法國</t>
  </si>
  <si>
    <t>半導體</t>
    <phoneticPr fontId="2" type="noConversion"/>
  </si>
  <si>
    <t>開曼群島</t>
  </si>
  <si>
    <t>運算科技</t>
    <phoneticPr fontId="2" type="noConversion"/>
  </si>
  <si>
    <t>電子機械能源裝置</t>
    <phoneticPr fontId="2" type="noConversion"/>
  </si>
  <si>
    <t>以色列</t>
  </si>
  <si>
    <t>光學</t>
    <phoneticPr fontId="2" type="noConversion"/>
  </si>
  <si>
    <t>視聽科技</t>
    <phoneticPr fontId="2" type="noConversion"/>
  </si>
  <si>
    <t>瑞典</t>
  </si>
  <si>
    <t>數位通訊</t>
    <phoneticPr fontId="2" type="noConversion"/>
  </si>
  <si>
    <t>表11-1. 2019年我國發明專利申請選定技術領域之主要國家（地區）</t>
    <phoneticPr fontId="2" type="noConversion"/>
  </si>
  <si>
    <t>瑞士</t>
  </si>
  <si>
    <t>中國大陸</t>
    <phoneticPr fontId="2" type="noConversion"/>
  </si>
  <si>
    <t>美國</t>
    <phoneticPr fontId="2" type="noConversion"/>
  </si>
  <si>
    <t>NL</t>
  </si>
  <si>
    <t>印度</t>
  </si>
  <si>
    <t>日本</t>
    <phoneticPr fontId="2" type="noConversion"/>
  </si>
  <si>
    <t>南韓</t>
    <phoneticPr fontId="2" type="noConversion"/>
  </si>
  <si>
    <t>法國</t>
    <phoneticPr fontId="2" type="noConversion"/>
  </si>
  <si>
    <t>荷蘭</t>
    <phoneticPr fontId="2" type="noConversion"/>
  </si>
  <si>
    <t>瑞士</t>
    <phoneticPr fontId="2" type="noConversion"/>
  </si>
  <si>
    <t>英國</t>
    <phoneticPr fontId="2" type="noConversion"/>
  </si>
  <si>
    <t>奧地利</t>
    <phoneticPr fontId="2" type="noConversion"/>
  </si>
  <si>
    <t>德國</t>
    <phoneticPr fontId="2" type="noConversion"/>
  </si>
  <si>
    <t>以色列</t>
    <phoneticPr fontId="2" type="noConversion"/>
  </si>
  <si>
    <t>中國大陸</t>
    <phoneticPr fontId="2" type="noConversion"/>
  </si>
  <si>
    <t>日本</t>
    <phoneticPr fontId="2" type="noConversion"/>
  </si>
  <si>
    <t>美國</t>
    <phoneticPr fontId="2" type="noConversion"/>
  </si>
  <si>
    <t>南韓</t>
    <phoneticPr fontId="2" type="noConversion"/>
  </si>
  <si>
    <t>德國</t>
    <phoneticPr fontId="2" type="noConversion"/>
  </si>
  <si>
    <t>法國</t>
    <phoneticPr fontId="2" type="noConversion"/>
  </si>
  <si>
    <t>英國</t>
    <phoneticPr fontId="2" type="noConversion"/>
  </si>
  <si>
    <t>芬蘭</t>
    <phoneticPr fontId="2" type="noConversion"/>
  </si>
  <si>
    <t>荷蘭</t>
    <phoneticPr fontId="2" type="noConversion"/>
  </si>
  <si>
    <t>瑞典</t>
    <phoneticPr fontId="2" type="noConversion"/>
  </si>
  <si>
    <t>新加坡</t>
    <phoneticPr fontId="2" type="noConversion"/>
  </si>
  <si>
    <t>1. WIPO PCT年度係為國際公開年。</t>
    <phoneticPr fontId="2" type="noConversion"/>
  </si>
  <si>
    <t>2. WIPO PCT統計表名稱：pct_5a - PCT publications by technology_1995_2020，擷取日期：2020年9月9日。</t>
    <phoneticPr fontId="2" type="noConversion"/>
  </si>
  <si>
    <t>表12. 2019年我國發明專利申請選定技術領域之前10大申請人</t>
    <phoneticPr fontId="2" type="noConversion"/>
  </si>
  <si>
    <t>迪思科股份有限公司</t>
  </si>
  <si>
    <t>DISCO CORPORATION</t>
  </si>
  <si>
    <t>日商鎧俠股份有限公司</t>
  </si>
  <si>
    <t>KIOXIA CORPORATION</t>
  </si>
  <si>
    <t>日商斯克林集團公司</t>
  </si>
  <si>
    <t>SCREEN HOLDINGS CO., LTD.</t>
  </si>
  <si>
    <t>大陸商長江存儲科技有限責任公司</t>
  </si>
  <si>
    <t>YANGTZE MEMORY TECHNOLOGIES CO., LTD.</t>
  </si>
  <si>
    <t>三星電子股份有限公司</t>
  </si>
  <si>
    <t>SAMSUNG ELECTRONICS CO., LTD.</t>
  </si>
  <si>
    <t>南亞科技股份有限公司</t>
  </si>
  <si>
    <t>NANYA TECHNOLOGY CORPORATION</t>
  </si>
  <si>
    <t>日商索尼半導體解決方案公司</t>
  </si>
  <si>
    <t>SONY SEMICONDUCTOR SOLUTIONS CORPORATION</t>
  </si>
  <si>
    <t>慧榮科技股份有限公司</t>
  </si>
  <si>
    <t>SILICON MOTION, INC.</t>
  </si>
  <si>
    <t>瑞昱半導體股份有限公司</t>
  </si>
  <si>
    <t>REALTEK SEMICONDUCTOR CORPORATION</t>
  </si>
  <si>
    <t>華邦電子股份有限公司</t>
  </si>
  <si>
    <t>WINBOND ELECTRONICS CORP.</t>
  </si>
  <si>
    <t>英業達股份有限公司</t>
  </si>
  <si>
    <t>INVENTEC CORPORATION</t>
  </si>
  <si>
    <t>台達電子工業股份有限公司</t>
  </si>
  <si>
    <t>DELTA ELECTRONICS, INC.</t>
  </si>
  <si>
    <t>日商松下知識產權經營股份有限公司</t>
  </si>
  <si>
    <t>PANASONIC INTELLECTUAL PROPERTY MANAGEMENT CO., LTD.</t>
  </si>
  <si>
    <t>英屬開曼群島商鴻騰精密科技股份有限公司</t>
  </si>
  <si>
    <t>FOXCONN INTERCONNECT TECHNOLOGY LIMITED</t>
  </si>
  <si>
    <t>達方電子股份有限公司</t>
  </si>
  <si>
    <t>DARFON ELECTRONICS CORP.</t>
  </si>
  <si>
    <t>日商日立化成股份有限公司</t>
  </si>
  <si>
    <t>HITACHI CHEMICAL COMPANY, LTD.</t>
  </si>
  <si>
    <t>ＡＳＭＬ荷蘭公司</t>
  </si>
  <si>
    <t>ASML NETHERLANDS B.V.</t>
  </si>
  <si>
    <t>日商歐姆龍股份有限公司</t>
  </si>
  <si>
    <t>OMRON CORPORATION</t>
  </si>
  <si>
    <t>KY</t>
  </si>
  <si>
    <t>日商富士軟片股份有限公司</t>
  </si>
  <si>
    <t>FUJIFILM CORPORATION</t>
  </si>
  <si>
    <t>大立光電股份有限公司</t>
  </si>
  <si>
    <t>LARGAN PRECISION CO., LTD.</t>
  </si>
  <si>
    <t>信泰光學（深圳）有限公司</t>
  </si>
  <si>
    <t>SINTAI OPTICAL (SHENZHEN) CO., LTD.</t>
  </si>
  <si>
    <t>大陸商上海微電子裝備（集團）股份有限公司</t>
  </si>
  <si>
    <t>SHANGHAI MICRO ELECTRONICS EQUIPMENT (GROUP) CO., LTD.</t>
  </si>
  <si>
    <t>美商康寧公司</t>
  </si>
  <si>
    <t>CORNING INCORPORATED</t>
  </si>
  <si>
    <t>大陸商北京字節跳動網絡技術有限公司</t>
  </si>
  <si>
    <t>BEIJING BYTEDANCE NETWORK TECHNOLOGY CO., LTD.</t>
  </si>
  <si>
    <t>日商佳能股份有限公司</t>
  </si>
  <si>
    <t>CANON KABUSHIKI KAISHA</t>
  </si>
  <si>
    <t>緯創資通股份有限公司</t>
  </si>
  <si>
    <t>WISTRON CORPORATION</t>
  </si>
  <si>
    <t>--</t>
    <phoneticPr fontId="2" type="noConversion"/>
  </si>
  <si>
    <t>大陸商廣東歐珀移動通信有限公司</t>
  </si>
  <si>
    <t>GUANGDONG OPPO MOBILE TELECOMMUNICATIONS CORP., LTD.</t>
  </si>
  <si>
    <t>新加坡商聯發科技（新加坡）私人有限公司</t>
  </si>
  <si>
    <t>MEDIATEK SINGAPORE PTE. LTD.</t>
  </si>
  <si>
    <t>美商ＩＤＡＣ控股公司</t>
  </si>
  <si>
    <t>IDAC HOLDINGS, INC.</t>
  </si>
  <si>
    <t>日商索尼股份有限公司</t>
  </si>
  <si>
    <t>SONY CORPORATION</t>
  </si>
  <si>
    <t>中華電信股份有限公司</t>
    <phoneticPr fontId="2" type="noConversion"/>
  </si>
  <si>
    <t>CHUNGHWA TELECOM CO., LTD.</t>
  </si>
  <si>
    <t>三菱電機</t>
  </si>
  <si>
    <t>三星電子</t>
  </si>
  <si>
    <t>華為</t>
    <phoneticPr fontId="2" type="noConversion"/>
  </si>
  <si>
    <t>國籍</t>
    <phoneticPr fontId="2" type="noConversion"/>
  </si>
  <si>
    <t>申請人</t>
    <phoneticPr fontId="2" type="noConversion"/>
  </si>
  <si>
    <t>排名</t>
    <phoneticPr fontId="2" type="noConversion"/>
  </si>
  <si>
    <t>CN</t>
    <phoneticPr fontId="2" type="noConversion"/>
  </si>
  <si>
    <t>電信</t>
    <phoneticPr fontId="2" type="noConversion"/>
  </si>
  <si>
    <t>JP</t>
    <phoneticPr fontId="2" type="noConversion"/>
  </si>
  <si>
    <t>熱處理及裝置</t>
    <phoneticPr fontId="2" type="noConversion"/>
  </si>
  <si>
    <t>KR</t>
    <phoneticPr fontId="2" type="noConversion"/>
  </si>
  <si>
    <t>US</t>
    <phoneticPr fontId="2" type="noConversion"/>
  </si>
  <si>
    <t>廣東歐珀</t>
    <phoneticPr fontId="2" type="noConversion"/>
  </si>
  <si>
    <t>京東方</t>
    <phoneticPr fontId="2" type="noConversion"/>
  </si>
  <si>
    <t>ＬＭ艾瑞克生(ＰＵＢＬ)</t>
    <phoneticPr fontId="2" type="noConversion"/>
  </si>
  <si>
    <t>SE</t>
    <phoneticPr fontId="2" type="noConversion"/>
  </si>
  <si>
    <t>平安科技</t>
    <phoneticPr fontId="2" type="noConversion"/>
  </si>
  <si>
    <t>羅伯特博斯奇</t>
    <phoneticPr fontId="2" type="noConversion"/>
  </si>
  <si>
    <t>資訊管理方法</t>
    <phoneticPr fontId="2" type="noConversion"/>
  </si>
  <si>
    <t>運輸</t>
    <phoneticPr fontId="2" type="noConversion"/>
  </si>
  <si>
    <t>測量</t>
    <phoneticPr fontId="2" type="noConversion"/>
  </si>
  <si>
    <t>ＬＧ電子</t>
    <phoneticPr fontId="2" type="noConversion"/>
  </si>
  <si>
    <t>2. 占比係申請人於各技術領域申請件數占該申請人總申請件數之比例。</t>
    <phoneticPr fontId="2" type="noConversion"/>
  </si>
  <si>
    <t>3. WIPO資料來源： "PCT Yearly Review 2020" A16, p.34。</t>
    <phoneticPr fontId="2" type="noConversion"/>
  </si>
  <si>
    <t>年度</t>
    <phoneticPr fontId="2" type="noConversion"/>
  </si>
  <si>
    <t>表3-2. 2017-2019年WIPO受理發明專利申請人國籍</t>
    <phoneticPr fontId="2" type="noConversion"/>
  </si>
  <si>
    <t>表5-2. 2017-2019年WIPO受理發明專利申請人組成</t>
    <phoneticPr fontId="2" type="noConversion"/>
  </si>
  <si>
    <t>表6-2. 2019年WIPO受理發明專利前10大申請人</t>
    <phoneticPr fontId="2" type="noConversion"/>
  </si>
  <si>
    <t>表7-2. 2019年WIPO受理發明專利前10大學校申請人</t>
    <phoneticPr fontId="2" type="noConversion"/>
  </si>
  <si>
    <t>表8-2. 2019年WIPO受理發明專利前10大政府及公共研究機構(PRO)申請人</t>
    <phoneticPr fontId="2" type="noConversion"/>
  </si>
  <si>
    <t>表9-2. 2015-2019年WIPO受理發明專利各技術領域申請件數</t>
    <phoneticPr fontId="2" type="noConversion"/>
  </si>
  <si>
    <t>表10. 2019年主要國家（地區）在我國及WIPO受理發明專利申請前3大技術領域</t>
    <phoneticPr fontId="2" type="noConversion"/>
  </si>
  <si>
    <t>表11-2. 2019年WIPO受理發明專利申請選定技術領域之主要國家（地區）</t>
    <phoneticPr fontId="2" type="noConversion"/>
  </si>
  <si>
    <t>表13. 2019年WIPO受理發明專利前十大申請人之前3大技術領域</t>
    <phoneticPr fontId="2" type="noConversion"/>
  </si>
  <si>
    <t>表6-2. 2017-2019年WIPO受理發明專利前10大申請人</t>
    <phoneticPr fontId="2" type="noConversion"/>
  </si>
  <si>
    <t>視聽科技</t>
    <phoneticPr fontId="2" type="noConversion"/>
  </si>
  <si>
    <r>
      <rPr>
        <b/>
        <sz val="12"/>
        <color theme="1"/>
        <rFont val="新細明體"/>
        <family val="1"/>
        <charset val="136"/>
      </rPr>
      <t>「</t>
    </r>
    <r>
      <rPr>
        <b/>
        <sz val="12"/>
        <color theme="1"/>
        <rFont val="新細明體"/>
        <family val="1"/>
        <charset val="136"/>
        <scheme val="minor"/>
      </rPr>
      <t>2019年我國與WIPO受理發明專利申請趨勢比較分析</t>
    </r>
    <r>
      <rPr>
        <b/>
        <sz val="12"/>
        <color theme="1"/>
        <rFont val="新細明體"/>
        <family val="1"/>
        <charset val="136"/>
      </rPr>
      <t>」</t>
    </r>
    <r>
      <rPr>
        <b/>
        <sz val="12"/>
        <color theme="1"/>
        <rFont val="新細明體"/>
        <family val="1"/>
        <charset val="136"/>
        <scheme val="minor"/>
      </rPr>
      <t>統計表目錄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</si>
</sst>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0.0%"/>
  </numFmts>
  <fonts count="7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auto="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/>
      <diagonal/>
    </border>
    <border>
      <left style="thin">
        <color auto="1"/>
      </left>
      <right/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1" applyNumberFormat="1" applyFont="1">
      <alignment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2" borderId="1" xfId="1" applyNumberFormat="1" applyFont="1" applyFill="1" applyBorder="1">
      <alignment vertical="center"/>
    </xf>
    <xf numFmtId="177" fontId="0" fillId="3" borderId="0" xfId="1" applyNumberFormat="1" applyFont="1" applyFill="1">
      <alignment vertical="center"/>
    </xf>
    <xf numFmtId="176" fontId="0" fillId="2" borderId="1" xfId="0" applyNumberFormat="1" applyFill="1" applyBorder="1">
      <alignment vertical="center"/>
    </xf>
    <xf numFmtId="177" fontId="0" fillId="3" borderId="0" xfId="1" quotePrefix="1" applyNumberFormat="1" applyFont="1" applyFill="1" applyAlignment="1">
      <alignment horizontal="right" vertical="center"/>
    </xf>
    <xf numFmtId="0" fontId="0" fillId="0" borderId="2" xfId="0" applyBorder="1">
      <alignment vertical="center"/>
    </xf>
    <xf numFmtId="177" fontId="0" fillId="0" borderId="2" xfId="1" applyNumberFormat="1" applyFont="1" applyBorder="1">
      <alignment vertical="center"/>
    </xf>
    <xf numFmtId="0" fontId="0" fillId="0" borderId="0" xfId="0" applyBorder="1">
      <alignment vertical="center"/>
    </xf>
    <xf numFmtId="177" fontId="0" fillId="0" borderId="0" xfId="1" applyNumberFormat="1" applyFont="1" applyBorder="1">
      <alignment vertical="center"/>
    </xf>
    <xf numFmtId="0" fontId="0" fillId="0" borderId="3" xfId="0" applyBorder="1">
      <alignment vertical="center"/>
    </xf>
    <xf numFmtId="177" fontId="0" fillId="0" borderId="3" xfId="1" applyNumberFormat="1" applyFont="1" applyBorder="1">
      <alignment vertical="center"/>
    </xf>
    <xf numFmtId="176" fontId="0" fillId="0" borderId="2" xfId="0" applyNumberFormat="1" applyBorder="1">
      <alignment vertical="center"/>
    </xf>
    <xf numFmtId="176" fontId="0" fillId="0" borderId="0" xfId="0" applyNumberFormat="1" applyBorder="1">
      <alignment vertical="center"/>
    </xf>
    <xf numFmtId="176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2" xfId="0" applyNumberFormat="1" applyBorder="1">
      <alignment vertical="center"/>
    </xf>
    <xf numFmtId="3" fontId="0" fillId="0" borderId="0" xfId="0" applyNumberFormat="1" applyBorder="1">
      <alignment vertical="center"/>
    </xf>
    <xf numFmtId="0" fontId="0" fillId="0" borderId="0" xfId="0" applyBorder="1" applyAlignment="1">
      <alignment vertical="center" wrapText="1"/>
    </xf>
    <xf numFmtId="3" fontId="0" fillId="0" borderId="3" xfId="0" applyNumberFormat="1" applyBorder="1">
      <alignment vertical="center"/>
    </xf>
    <xf numFmtId="0" fontId="4" fillId="0" borderId="0" xfId="2">
      <alignment vertical="center"/>
    </xf>
    <xf numFmtId="177" fontId="0" fillId="0" borderId="0" xfId="0" applyNumberFormat="1">
      <alignment vertical="center"/>
    </xf>
    <xf numFmtId="0" fontId="0" fillId="0" borderId="4" xfId="0" applyBorder="1">
      <alignment vertical="center"/>
    </xf>
    <xf numFmtId="176" fontId="0" fillId="0" borderId="4" xfId="0" applyNumberFormat="1" applyBorder="1">
      <alignment vertical="center"/>
    </xf>
    <xf numFmtId="0" fontId="0" fillId="0" borderId="5" xfId="0" applyBorder="1">
      <alignment vertical="center"/>
    </xf>
    <xf numFmtId="176" fontId="0" fillId="0" borderId="5" xfId="0" applyNumberFormat="1" applyBorder="1">
      <alignment vertical="center"/>
    </xf>
    <xf numFmtId="0" fontId="0" fillId="0" borderId="6" xfId="0" applyBorder="1">
      <alignment vertical="center"/>
    </xf>
    <xf numFmtId="176" fontId="0" fillId="0" borderId="6" xfId="0" applyNumberFormat="1" applyBorder="1">
      <alignment vertical="center"/>
    </xf>
    <xf numFmtId="0" fontId="0" fillId="0" borderId="7" xfId="0" applyBorder="1">
      <alignment vertical="center"/>
    </xf>
    <xf numFmtId="176" fontId="0" fillId="0" borderId="7" xfId="0" applyNumberFormat="1" applyBorder="1">
      <alignment vertical="center"/>
    </xf>
    <xf numFmtId="0" fontId="0" fillId="0" borderId="8" xfId="0" applyBorder="1">
      <alignment vertical="center"/>
    </xf>
    <xf numFmtId="176" fontId="0" fillId="0" borderId="8" xfId="0" applyNumberFormat="1" applyBorder="1">
      <alignment vertical="center"/>
    </xf>
    <xf numFmtId="177" fontId="0" fillId="3" borderId="4" xfId="1" applyNumberFormat="1" applyFont="1" applyFill="1" applyBorder="1">
      <alignment vertical="center"/>
    </xf>
    <xf numFmtId="177" fontId="0" fillId="3" borderId="5" xfId="1" applyNumberFormat="1" applyFont="1" applyFill="1" applyBorder="1">
      <alignment vertical="center"/>
    </xf>
    <xf numFmtId="177" fontId="0" fillId="3" borderId="7" xfId="1" applyNumberFormat="1" applyFont="1" applyFill="1" applyBorder="1">
      <alignment vertical="center"/>
    </xf>
    <xf numFmtId="177" fontId="0" fillId="3" borderId="6" xfId="1" applyNumberFormat="1" applyFont="1" applyFill="1" applyBorder="1">
      <alignment vertical="center"/>
    </xf>
    <xf numFmtId="177" fontId="0" fillId="3" borderId="8" xfId="1" applyNumberFormat="1" applyFont="1" applyFill="1" applyBorder="1">
      <alignment vertical="center"/>
    </xf>
    <xf numFmtId="177" fontId="0" fillId="2" borderId="1" xfId="0" applyNumberFormat="1" applyFill="1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177" fontId="0" fillId="4" borderId="18" xfId="0" applyNumberFormat="1" applyFill="1" applyBorder="1" applyAlignment="1">
      <alignment horizontal="center" vertical="center"/>
    </xf>
    <xf numFmtId="177" fontId="0" fillId="4" borderId="8" xfId="0" applyNumberForma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177" fontId="0" fillId="4" borderId="3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77" fontId="0" fillId="5" borderId="0" xfId="0" applyNumberFormat="1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177" fontId="0" fillId="5" borderId="18" xfId="0" applyNumberFormat="1" applyFill="1" applyBorder="1" applyAlignment="1">
      <alignment horizontal="center" vertical="center"/>
    </xf>
    <xf numFmtId="177" fontId="0" fillId="5" borderId="8" xfId="0" applyNumberForma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177" fontId="0" fillId="3" borderId="2" xfId="1" applyNumberFormat="1" applyFont="1" applyFill="1" applyBorder="1">
      <alignment vertical="center"/>
    </xf>
    <xf numFmtId="177" fontId="0" fillId="3" borderId="0" xfId="1" applyNumberFormat="1" applyFont="1" applyFill="1" applyBorder="1">
      <alignment vertical="center"/>
    </xf>
    <xf numFmtId="177" fontId="0" fillId="3" borderId="3" xfId="1" applyNumberFormat="1" applyFont="1" applyFill="1" applyBorder="1">
      <alignment vertical="center"/>
    </xf>
    <xf numFmtId="0" fontId="0" fillId="5" borderId="0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177" fontId="0" fillId="4" borderId="0" xfId="0" applyNumberForma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horizontal="center" vertical="center"/>
    </xf>
    <xf numFmtId="177" fontId="0" fillId="0" borderId="0" xfId="1" quotePrefix="1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77" fontId="0" fillId="3" borderId="20" xfId="0" applyNumberFormat="1" applyFill="1" applyBorder="1" applyAlignment="1">
      <alignment horizontal="center" vertical="center"/>
    </xf>
    <xf numFmtId="177" fontId="0" fillId="3" borderId="21" xfId="0" applyNumberFormat="1" applyFill="1" applyBorder="1" applyAlignment="1">
      <alignment horizontal="center" vertical="center"/>
    </xf>
    <xf numFmtId="177" fontId="0" fillId="3" borderId="14" xfId="0" applyNumberFormat="1" applyFill="1" applyBorder="1" applyAlignment="1">
      <alignment horizontal="center" vertical="center"/>
    </xf>
    <xf numFmtId="177" fontId="0" fillId="3" borderId="22" xfId="0" applyNumberFormat="1" applyFill="1" applyBorder="1" applyAlignment="1">
      <alignment horizontal="center" vertical="center"/>
    </xf>
    <xf numFmtId="177" fontId="0" fillId="3" borderId="17" xfId="0" applyNumberFormat="1" applyFill="1" applyBorder="1" applyAlignment="1">
      <alignment horizontal="center" vertical="center"/>
    </xf>
    <xf numFmtId="177" fontId="0" fillId="3" borderId="18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177" fontId="0" fillId="3" borderId="25" xfId="0" applyNumberForma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</cellXfs>
  <cellStyles count="3">
    <cellStyle name="一般" xfId="0" builtinId="0"/>
    <cellStyle name="百分比" xfId="1" builtinId="5"/>
    <cellStyle name="超連結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22"/>
  <sheetViews>
    <sheetView tabSelected="1" workbookViewId="0">
      <selection activeCell="J6" sqref="J6"/>
    </sheetView>
  </sheetViews>
  <sheetFormatPr defaultRowHeight="16.5" x14ac:dyDescent="0.25"/>
  <sheetData>
    <row r="1" spans="1:1" ht="20.100000000000001" customHeight="1" x14ac:dyDescent="0.25">
      <c r="A1" s="71" t="s">
        <v>457</v>
      </c>
    </row>
    <row r="2" spans="1:1" ht="20.100000000000001" customHeight="1" x14ac:dyDescent="0.25"/>
    <row r="3" spans="1:1" ht="20.100000000000001" customHeight="1" x14ac:dyDescent="0.25">
      <c r="A3" s="25" t="s">
        <v>4</v>
      </c>
    </row>
    <row r="4" spans="1:1" ht="20.100000000000001" customHeight="1" x14ac:dyDescent="0.25">
      <c r="A4" s="25" t="s">
        <v>9</v>
      </c>
    </row>
    <row r="5" spans="1:1" ht="20.100000000000001" customHeight="1" x14ac:dyDescent="0.25">
      <c r="A5" s="25" t="s">
        <v>56</v>
      </c>
    </row>
    <row r="6" spans="1:1" ht="20.100000000000001" customHeight="1" x14ac:dyDescent="0.25">
      <c r="A6" s="25" t="s">
        <v>446</v>
      </c>
    </row>
    <row r="7" spans="1:1" ht="20.100000000000001" customHeight="1" x14ac:dyDescent="0.25">
      <c r="A7" s="25" t="s">
        <v>53</v>
      </c>
    </row>
    <row r="8" spans="1:1" ht="20.100000000000001" customHeight="1" x14ac:dyDescent="0.25">
      <c r="A8" s="25" t="s">
        <v>61</v>
      </c>
    </row>
    <row r="9" spans="1:1" ht="20.100000000000001" customHeight="1" x14ac:dyDescent="0.25">
      <c r="A9" s="25" t="s">
        <v>447</v>
      </c>
    </row>
    <row r="10" spans="1:1" ht="20.100000000000001" customHeight="1" x14ac:dyDescent="0.25">
      <c r="A10" s="25" t="s">
        <v>63</v>
      </c>
    </row>
    <row r="11" spans="1:1" ht="20.100000000000001" customHeight="1" x14ac:dyDescent="0.25">
      <c r="A11" s="25" t="s">
        <v>455</v>
      </c>
    </row>
    <row r="12" spans="1:1" ht="20.100000000000001" customHeight="1" x14ac:dyDescent="0.25">
      <c r="A12" s="25" t="s">
        <v>164</v>
      </c>
    </row>
    <row r="13" spans="1:1" ht="20.100000000000001" customHeight="1" x14ac:dyDescent="0.25">
      <c r="A13" s="25" t="s">
        <v>449</v>
      </c>
    </row>
    <row r="14" spans="1:1" ht="20.100000000000001" customHeight="1" x14ac:dyDescent="0.25">
      <c r="A14" s="25" t="s">
        <v>207</v>
      </c>
    </row>
    <row r="15" spans="1:1" ht="20.100000000000001" customHeight="1" x14ac:dyDescent="0.25">
      <c r="A15" s="25" t="s">
        <v>450</v>
      </c>
    </row>
    <row r="16" spans="1:1" ht="20.100000000000001" customHeight="1" x14ac:dyDescent="0.25">
      <c r="A16" s="25" t="s">
        <v>291</v>
      </c>
    </row>
    <row r="17" spans="1:1" ht="20.100000000000001" customHeight="1" x14ac:dyDescent="0.25">
      <c r="A17" s="25" t="s">
        <v>451</v>
      </c>
    </row>
    <row r="18" spans="1:1" ht="20.100000000000001" customHeight="1" x14ac:dyDescent="0.25">
      <c r="A18" s="25" t="s">
        <v>452</v>
      </c>
    </row>
    <row r="19" spans="1:1" ht="20.100000000000001" customHeight="1" x14ac:dyDescent="0.25">
      <c r="A19" s="25" t="s">
        <v>328</v>
      </c>
    </row>
    <row r="20" spans="1:1" ht="20.100000000000001" customHeight="1" x14ac:dyDescent="0.25">
      <c r="A20" s="25" t="s">
        <v>453</v>
      </c>
    </row>
    <row r="21" spans="1:1" ht="20.100000000000001" customHeight="1" x14ac:dyDescent="0.25">
      <c r="A21" s="25" t="s">
        <v>356</v>
      </c>
    </row>
    <row r="22" spans="1:1" ht="20.100000000000001" customHeight="1" x14ac:dyDescent="0.25">
      <c r="A22" s="25" t="s">
        <v>454</v>
      </c>
    </row>
  </sheetData>
  <phoneticPr fontId="2" type="noConversion"/>
  <hyperlinks>
    <hyperlink ref="A3" location="表1!A1" display="表1. 2017-2019年我國與WIPO受理發明專利申請件數"/>
    <hyperlink ref="A4" location="表2!A1" display="表2. 2017-2019年我國受理本外國人發明專利申請件數"/>
    <hyperlink ref="A5" location="'表3-1'!A1" display="表3-1. 2017-2019年我國發明專利申請人國籍"/>
    <hyperlink ref="A6" location="'表3-2'!A1" display="表3-2. 2017-2019年WIPO PCT發明專利申請人國籍"/>
    <hyperlink ref="A7" location="表4!A1" display="表4. 2017-2019年我國受理本國人發明專利申請縣市別統計"/>
    <hyperlink ref="A8" location="'表5-1'!A1" display="表5-1. 2017-2019年我國發明專利申請人組成"/>
    <hyperlink ref="A9" location="'表5-2'!A1" display="表5-2. 2017-2019年WIPO PCT發明專利申請人組成"/>
    <hyperlink ref="A10" location="'表6-1'!A1" display="表6-1. 2017-2019年我國發明專利前10大申請人"/>
    <hyperlink ref="A11" location="'表6-2'!A1" display="表6-2. 2017-2019年WIPO PCT發明專利前10大申請人"/>
    <hyperlink ref="A12" location="'表7-1'!A1" display="表7-1. 2019年我國發明專利前10大學校申請人"/>
    <hyperlink ref="A13" location="'表7-2'!A1" display="表7-2. 2019年WIPO PCT發明專利前10大學校申請人"/>
    <hyperlink ref="A14" location="'表8-1'!A1" display="表8-1. 2019年我國發明專利前10大政府及公共研究機構(PRO)申請人"/>
    <hyperlink ref="A15" location="'表8-2'!A1" display="表8-2. 2019年WIPO PCT發明專利前10大政府及公共研究機構(PRO)申請人"/>
    <hyperlink ref="A16" location="'表9-1'!A1" display="表9-1. 2015-2019年我國發明專利各技術領域申請件數"/>
    <hyperlink ref="A17" location="'表9-2'!A1" display="表9-2. 2015-2019年WIPO PCT發明專利各技術領域申請件數"/>
    <hyperlink ref="A18" location="表10!A1" display="表10. 2019年主要國家（地區）在我國及WIPO發明專利申請前3大技術領域"/>
    <hyperlink ref="A19" location="'表11-1'!A1" display="表11-1. 2019年我國發明專利申請選定技術領域之主要國家（地區）"/>
    <hyperlink ref="A20" location="'表11-2'!A1" display="表11-2. 2019年WIPO PCT發明專利申請選定技術領域之主要國家（地區）"/>
    <hyperlink ref="A21" location="表12!A1" display="表12. 2019年我國發明專利申請選定技術領域之前10大申請人"/>
    <hyperlink ref="A22" location="表13!A1" display="表13. 2019年WIPO PCT發明專利前十大申請人之前3大技術領域"/>
  </hyperlinks>
  <pageMargins left="0.7" right="0.7" top="0.75" bottom="0.75" header="0.3" footer="0.3"/>
  <pageSetup paperSize="9" fitToHeight="0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workbookViewId="0">
      <selection activeCell="C19" sqref="C19"/>
    </sheetView>
  </sheetViews>
  <sheetFormatPr defaultRowHeight="16.5" x14ac:dyDescent="0.25"/>
  <cols>
    <col min="2" max="2" width="40.625" customWidth="1"/>
    <col min="3" max="3" width="60.625" customWidth="1"/>
    <col min="4" max="7" width="10.625" customWidth="1"/>
  </cols>
  <sheetData>
    <row r="1" spans="1:7" x14ac:dyDescent="0.25">
      <c r="A1" t="s">
        <v>448</v>
      </c>
    </row>
    <row r="4" spans="1:7" ht="20.100000000000001" customHeight="1" x14ac:dyDescent="0.25">
      <c r="A4" s="75" t="s">
        <v>74</v>
      </c>
      <c r="B4" s="75" t="s">
        <v>64</v>
      </c>
      <c r="C4" s="75" t="s">
        <v>65</v>
      </c>
      <c r="D4" s="75" t="s">
        <v>67</v>
      </c>
      <c r="E4" s="72" t="s">
        <v>122</v>
      </c>
      <c r="F4" s="72"/>
      <c r="G4" s="72"/>
    </row>
    <row r="5" spans="1:7" ht="20.100000000000001" customHeight="1" x14ac:dyDescent="0.25">
      <c r="A5" s="72"/>
      <c r="B5" s="72"/>
      <c r="C5" s="72"/>
      <c r="D5" s="72"/>
      <c r="E5" s="4">
        <v>2017</v>
      </c>
      <c r="F5" s="4">
        <v>2018</v>
      </c>
      <c r="G5" s="4">
        <v>2019</v>
      </c>
    </row>
    <row r="6" spans="1:7" ht="20.100000000000001" customHeight="1" x14ac:dyDescent="0.25">
      <c r="A6" s="9">
        <v>1</v>
      </c>
      <c r="B6" s="9" t="s">
        <v>99</v>
      </c>
      <c r="C6" s="9" t="s">
        <v>100</v>
      </c>
      <c r="D6" s="9" t="s">
        <v>101</v>
      </c>
      <c r="E6" s="21">
        <v>4024</v>
      </c>
      <c r="F6" s="21">
        <v>5405</v>
      </c>
      <c r="G6" s="21">
        <v>4411</v>
      </c>
    </row>
    <row r="7" spans="1:7" ht="20.100000000000001" customHeight="1" x14ac:dyDescent="0.25">
      <c r="A7" s="11">
        <v>2</v>
      </c>
      <c r="B7" s="11" t="s">
        <v>102</v>
      </c>
      <c r="C7" s="11" t="s">
        <v>103</v>
      </c>
      <c r="D7" s="11" t="s">
        <v>90</v>
      </c>
      <c r="E7" s="22">
        <v>2521</v>
      </c>
      <c r="F7" s="22">
        <v>2812</v>
      </c>
      <c r="G7" s="22">
        <v>2661</v>
      </c>
    </row>
    <row r="8" spans="1:7" ht="20.100000000000001" customHeight="1" x14ac:dyDescent="0.25">
      <c r="A8" s="11">
        <v>3</v>
      </c>
      <c r="B8" s="11" t="s">
        <v>104</v>
      </c>
      <c r="C8" s="11" t="s">
        <v>105</v>
      </c>
      <c r="D8" s="11" t="s">
        <v>106</v>
      </c>
      <c r="E8" s="22">
        <v>1757</v>
      </c>
      <c r="F8" s="22">
        <v>1997</v>
      </c>
      <c r="G8" s="22">
        <v>2334</v>
      </c>
    </row>
    <row r="9" spans="1:7" ht="20.100000000000001" customHeight="1" x14ac:dyDescent="0.25">
      <c r="A9" s="11">
        <v>4</v>
      </c>
      <c r="B9" s="11" t="s">
        <v>107</v>
      </c>
      <c r="C9" s="11" t="s">
        <v>82</v>
      </c>
      <c r="D9" s="11" t="s">
        <v>83</v>
      </c>
      <c r="E9" s="22">
        <v>2163</v>
      </c>
      <c r="F9" s="22">
        <v>2404</v>
      </c>
      <c r="G9" s="22">
        <v>2127</v>
      </c>
    </row>
    <row r="10" spans="1:7" ht="39.950000000000003" customHeight="1" x14ac:dyDescent="0.25">
      <c r="A10" s="11">
        <v>5</v>
      </c>
      <c r="B10" s="11" t="s">
        <v>108</v>
      </c>
      <c r="C10" s="23" t="s">
        <v>109</v>
      </c>
      <c r="D10" s="11" t="s">
        <v>101</v>
      </c>
      <c r="E10" s="11">
        <v>474</v>
      </c>
      <c r="F10" s="22">
        <v>1042</v>
      </c>
      <c r="G10" s="22">
        <v>1927</v>
      </c>
    </row>
    <row r="11" spans="1:7" ht="20.100000000000001" customHeight="1" x14ac:dyDescent="0.25">
      <c r="A11" s="11">
        <v>6</v>
      </c>
      <c r="B11" s="11" t="s">
        <v>110</v>
      </c>
      <c r="C11" s="11" t="s">
        <v>111</v>
      </c>
      <c r="D11" s="11" t="s">
        <v>101</v>
      </c>
      <c r="E11" s="22">
        <v>1818</v>
      </c>
      <c r="F11" s="22">
        <v>1813</v>
      </c>
      <c r="G11" s="22">
        <v>1864</v>
      </c>
    </row>
    <row r="12" spans="1:7" ht="20.100000000000001" customHeight="1" x14ac:dyDescent="0.25">
      <c r="A12" s="11">
        <v>7</v>
      </c>
      <c r="B12" s="11" t="s">
        <v>112</v>
      </c>
      <c r="C12" s="11" t="s">
        <v>113</v>
      </c>
      <c r="D12" s="11" t="s">
        <v>114</v>
      </c>
      <c r="E12" s="22">
        <v>1564</v>
      </c>
      <c r="F12" s="22">
        <v>1645</v>
      </c>
      <c r="G12" s="22">
        <v>1698</v>
      </c>
    </row>
    <row r="13" spans="1:7" ht="20.100000000000001" customHeight="1" x14ac:dyDescent="0.25">
      <c r="A13" s="11">
        <v>8</v>
      </c>
      <c r="B13" s="11" t="s">
        <v>115</v>
      </c>
      <c r="C13" s="11" t="s">
        <v>116</v>
      </c>
      <c r="D13" s="11" t="s">
        <v>101</v>
      </c>
      <c r="E13" s="11">
        <v>23</v>
      </c>
      <c r="F13" s="11">
        <v>336</v>
      </c>
      <c r="G13" s="22">
        <v>1691</v>
      </c>
    </row>
    <row r="14" spans="1:7" ht="20.100000000000001" customHeight="1" x14ac:dyDescent="0.25">
      <c r="A14" s="11">
        <v>9</v>
      </c>
      <c r="B14" s="11" t="s">
        <v>117</v>
      </c>
      <c r="C14" s="11" t="s">
        <v>118</v>
      </c>
      <c r="D14" s="11" t="s">
        <v>119</v>
      </c>
      <c r="E14" s="22">
        <v>1354</v>
      </c>
      <c r="F14" s="22">
        <v>1525</v>
      </c>
      <c r="G14" s="22">
        <v>1687</v>
      </c>
    </row>
    <row r="15" spans="1:7" ht="20.100000000000001" customHeight="1" x14ac:dyDescent="0.25">
      <c r="A15" s="13">
        <v>10</v>
      </c>
      <c r="B15" s="13" t="s">
        <v>120</v>
      </c>
      <c r="C15" s="13" t="s">
        <v>121</v>
      </c>
      <c r="D15" s="13" t="s">
        <v>106</v>
      </c>
      <c r="E15" s="24">
        <v>1945</v>
      </c>
      <c r="F15" s="24">
        <v>1697</v>
      </c>
      <c r="G15" s="24">
        <v>1646</v>
      </c>
    </row>
    <row r="18" spans="1:1" x14ac:dyDescent="0.25">
      <c r="A18" t="s">
        <v>68</v>
      </c>
    </row>
    <row r="19" spans="1:1" x14ac:dyDescent="0.25">
      <c r="A19" t="s">
        <v>354</v>
      </c>
    </row>
    <row r="20" spans="1:1" x14ac:dyDescent="0.25">
      <c r="A20" t="s">
        <v>212</v>
      </c>
    </row>
  </sheetData>
  <mergeCells count="5">
    <mergeCell ref="A4:A5"/>
    <mergeCell ref="B4:B5"/>
    <mergeCell ref="C4:C5"/>
    <mergeCell ref="D4:D5"/>
    <mergeCell ref="E4:G4"/>
  </mergeCells>
  <phoneticPr fontId="2" type="noConversion"/>
  <pageMargins left="0.7" right="0.7" top="0.75" bottom="0.75" header="0.3" footer="0.3"/>
  <pageSetup paperSize="9" scale="85" fitToHeight="0" orientation="landscape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workbookViewId="0">
      <selection activeCell="E30" sqref="E30"/>
    </sheetView>
  </sheetViews>
  <sheetFormatPr defaultRowHeight="16.5" x14ac:dyDescent="0.25"/>
  <cols>
    <col min="2" max="2" width="20.625" customWidth="1"/>
    <col min="3" max="3" width="70.625" customWidth="1"/>
    <col min="4" max="7" width="10.625" customWidth="1"/>
  </cols>
  <sheetData>
    <row r="1" spans="1:7" x14ac:dyDescent="0.25">
      <c r="A1" t="s">
        <v>164</v>
      </c>
    </row>
    <row r="4" spans="1:7" ht="20.100000000000001" customHeight="1" x14ac:dyDescent="0.25">
      <c r="A4" s="75" t="s">
        <v>125</v>
      </c>
      <c r="B4" s="75" t="s">
        <v>64</v>
      </c>
      <c r="C4" s="75" t="s">
        <v>65</v>
      </c>
      <c r="D4" s="75" t="s">
        <v>67</v>
      </c>
      <c r="E4" s="72" t="s">
        <v>2</v>
      </c>
      <c r="F4" s="72"/>
      <c r="G4" s="72"/>
    </row>
    <row r="5" spans="1:7" ht="20.100000000000001" customHeight="1" x14ac:dyDescent="0.25">
      <c r="A5" s="72"/>
      <c r="B5" s="72"/>
      <c r="C5" s="72"/>
      <c r="D5" s="72"/>
      <c r="E5" s="4">
        <v>2017</v>
      </c>
      <c r="F5" s="4">
        <v>2018</v>
      </c>
      <c r="G5" s="4">
        <v>2019</v>
      </c>
    </row>
    <row r="6" spans="1:7" ht="20.100000000000001" customHeight="1" x14ac:dyDescent="0.25">
      <c r="A6" s="9">
        <v>1</v>
      </c>
      <c r="B6" s="9" t="s">
        <v>126</v>
      </c>
      <c r="C6" s="9" t="s">
        <v>127</v>
      </c>
      <c r="D6" s="9" t="s">
        <v>77</v>
      </c>
      <c r="E6" s="15">
        <v>92</v>
      </c>
      <c r="F6" s="15">
        <v>83</v>
      </c>
      <c r="G6" s="15">
        <v>78</v>
      </c>
    </row>
    <row r="7" spans="1:7" ht="20.100000000000001" customHeight="1" x14ac:dyDescent="0.25">
      <c r="A7" s="11">
        <v>2</v>
      </c>
      <c r="B7" s="11" t="s">
        <v>128</v>
      </c>
      <c r="C7" s="11" t="s">
        <v>129</v>
      </c>
      <c r="D7" s="11" t="s">
        <v>77</v>
      </c>
      <c r="E7" s="16">
        <v>50</v>
      </c>
      <c r="F7" s="16">
        <v>84</v>
      </c>
      <c r="G7" s="16">
        <v>76</v>
      </c>
    </row>
    <row r="8" spans="1:7" ht="20.100000000000001" customHeight="1" x14ac:dyDescent="0.25">
      <c r="A8" s="11">
        <v>3</v>
      </c>
      <c r="B8" s="11" t="s">
        <v>130</v>
      </c>
      <c r="C8" s="11" t="s">
        <v>131</v>
      </c>
      <c r="D8" s="11" t="s">
        <v>77</v>
      </c>
      <c r="E8" s="16">
        <v>88</v>
      </c>
      <c r="F8" s="16">
        <v>89</v>
      </c>
      <c r="G8" s="16">
        <v>68</v>
      </c>
    </row>
    <row r="9" spans="1:7" ht="20.100000000000001" customHeight="1" x14ac:dyDescent="0.25">
      <c r="A9" s="11">
        <v>4</v>
      </c>
      <c r="B9" s="11" t="s">
        <v>132</v>
      </c>
      <c r="C9" s="11" t="s">
        <v>133</v>
      </c>
      <c r="D9" s="11" t="s">
        <v>77</v>
      </c>
      <c r="E9" s="16">
        <v>39</v>
      </c>
      <c r="F9" s="16">
        <v>53</v>
      </c>
      <c r="G9" s="16">
        <v>63</v>
      </c>
    </row>
    <row r="10" spans="1:7" ht="20.100000000000001" customHeight="1" x14ac:dyDescent="0.25">
      <c r="A10" s="11">
        <v>5</v>
      </c>
      <c r="B10" s="11" t="s">
        <v>166</v>
      </c>
      <c r="C10" s="11" t="s">
        <v>167</v>
      </c>
      <c r="D10" s="11" t="s">
        <v>77</v>
      </c>
      <c r="E10" s="16">
        <v>50</v>
      </c>
      <c r="F10" s="16">
        <v>74</v>
      </c>
      <c r="G10" s="16">
        <v>56</v>
      </c>
    </row>
    <row r="11" spans="1:7" ht="20.100000000000001" customHeight="1" x14ac:dyDescent="0.25">
      <c r="A11" s="11">
        <v>6</v>
      </c>
      <c r="B11" s="11" t="s">
        <v>134</v>
      </c>
      <c r="C11" s="11" t="s">
        <v>135</v>
      </c>
      <c r="D11" s="11" t="s">
        <v>77</v>
      </c>
      <c r="E11" s="16">
        <v>46</v>
      </c>
      <c r="F11" s="16">
        <v>42</v>
      </c>
      <c r="G11" s="16">
        <v>55</v>
      </c>
    </row>
    <row r="12" spans="1:7" ht="20.100000000000001" customHeight="1" x14ac:dyDescent="0.25">
      <c r="A12" s="11">
        <v>6</v>
      </c>
      <c r="B12" s="11" t="s">
        <v>136</v>
      </c>
      <c r="C12" s="11" t="s">
        <v>137</v>
      </c>
      <c r="D12" s="11" t="s">
        <v>77</v>
      </c>
      <c r="E12" s="16">
        <v>69</v>
      </c>
      <c r="F12" s="16">
        <v>69</v>
      </c>
      <c r="G12" s="16">
        <v>55</v>
      </c>
    </row>
    <row r="13" spans="1:7" ht="20.100000000000001" customHeight="1" x14ac:dyDescent="0.25">
      <c r="A13" s="11">
        <v>8</v>
      </c>
      <c r="B13" s="11" t="s">
        <v>138</v>
      </c>
      <c r="C13" s="11" t="s">
        <v>139</v>
      </c>
      <c r="D13" s="11" t="s">
        <v>77</v>
      </c>
      <c r="E13" s="16">
        <v>58</v>
      </c>
      <c r="F13" s="16">
        <v>66</v>
      </c>
      <c r="G13" s="16">
        <v>54</v>
      </c>
    </row>
    <row r="14" spans="1:7" ht="20.100000000000001" customHeight="1" x14ac:dyDescent="0.25">
      <c r="A14" s="11">
        <v>9</v>
      </c>
      <c r="B14" s="11" t="s">
        <v>140</v>
      </c>
      <c r="C14" s="11" t="s">
        <v>141</v>
      </c>
      <c r="D14" s="11" t="s">
        <v>77</v>
      </c>
      <c r="E14" s="16">
        <v>20</v>
      </c>
      <c r="F14" s="16">
        <v>33</v>
      </c>
      <c r="G14" s="16">
        <v>51</v>
      </c>
    </row>
    <row r="15" spans="1:7" ht="20.100000000000001" customHeight="1" x14ac:dyDescent="0.25">
      <c r="A15" s="13">
        <v>10</v>
      </c>
      <c r="B15" s="13" t="s">
        <v>168</v>
      </c>
      <c r="C15" s="13" t="s">
        <v>169</v>
      </c>
      <c r="D15" s="13" t="s">
        <v>77</v>
      </c>
      <c r="E15" s="17">
        <v>47</v>
      </c>
      <c r="F15" s="17">
        <v>48</v>
      </c>
      <c r="G15" s="17">
        <v>49</v>
      </c>
    </row>
    <row r="18" spans="1:1" x14ac:dyDescent="0.25">
      <c r="A18" t="s">
        <v>68</v>
      </c>
    </row>
    <row r="19" spans="1:1" x14ac:dyDescent="0.25">
      <c r="A19" t="s">
        <v>71</v>
      </c>
    </row>
    <row r="20" spans="1:1" x14ac:dyDescent="0.25">
      <c r="A20" t="s">
        <v>70</v>
      </c>
    </row>
  </sheetData>
  <mergeCells count="5">
    <mergeCell ref="A4:A5"/>
    <mergeCell ref="B4:B5"/>
    <mergeCell ref="C4:C5"/>
    <mergeCell ref="D4:D5"/>
    <mergeCell ref="E4:G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fitToHeight="0" orientation="landscape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workbookViewId="0"/>
  </sheetViews>
  <sheetFormatPr defaultRowHeight="16.5" x14ac:dyDescent="0.25"/>
  <cols>
    <col min="2" max="2" width="40.625" customWidth="1"/>
    <col min="3" max="3" width="60.625" customWidth="1"/>
    <col min="4" max="7" width="10.625" customWidth="1"/>
  </cols>
  <sheetData>
    <row r="1" spans="1:7" x14ac:dyDescent="0.25">
      <c r="A1" t="s">
        <v>449</v>
      </c>
    </row>
    <row r="4" spans="1:7" ht="20.100000000000001" customHeight="1" x14ac:dyDescent="0.25">
      <c r="A4" s="75" t="s">
        <v>125</v>
      </c>
      <c r="B4" s="75" t="s">
        <v>64</v>
      </c>
      <c r="C4" s="75" t="s">
        <v>65</v>
      </c>
      <c r="D4" s="75" t="s">
        <v>67</v>
      </c>
      <c r="E4" s="72" t="s">
        <v>122</v>
      </c>
      <c r="F4" s="72"/>
      <c r="G4" s="72"/>
    </row>
    <row r="5" spans="1:7" ht="20.100000000000001" customHeight="1" x14ac:dyDescent="0.25">
      <c r="A5" s="72"/>
      <c r="B5" s="72"/>
      <c r="C5" s="72"/>
      <c r="D5" s="72"/>
      <c r="E5" s="4">
        <v>2017</v>
      </c>
      <c r="F5" s="4">
        <v>2018</v>
      </c>
      <c r="G5" s="4">
        <v>2019</v>
      </c>
    </row>
    <row r="6" spans="1:7" ht="20.100000000000001" customHeight="1" x14ac:dyDescent="0.25">
      <c r="A6" s="9">
        <v>1</v>
      </c>
      <c r="B6" s="9" t="s">
        <v>142</v>
      </c>
      <c r="C6" s="9" t="s">
        <v>143</v>
      </c>
      <c r="D6" s="9" t="s">
        <v>83</v>
      </c>
      <c r="E6" s="21">
        <v>482</v>
      </c>
      <c r="F6" s="21">
        <v>501</v>
      </c>
      <c r="G6" s="21">
        <v>470</v>
      </c>
    </row>
    <row r="7" spans="1:7" ht="20.100000000000001" customHeight="1" x14ac:dyDescent="0.25">
      <c r="A7" s="11">
        <v>2</v>
      </c>
      <c r="B7" s="11" t="s">
        <v>144</v>
      </c>
      <c r="C7" s="11" t="s">
        <v>145</v>
      </c>
      <c r="D7" s="11" t="s">
        <v>146</v>
      </c>
      <c r="E7" s="22">
        <v>90</v>
      </c>
      <c r="F7" s="22">
        <v>137</v>
      </c>
      <c r="G7" s="22">
        <v>265</v>
      </c>
    </row>
    <row r="8" spans="1:7" ht="20.100000000000001" customHeight="1" x14ac:dyDescent="0.25">
      <c r="A8" s="11">
        <v>3</v>
      </c>
      <c r="B8" s="11" t="s">
        <v>147</v>
      </c>
      <c r="C8" s="11" t="s">
        <v>148</v>
      </c>
      <c r="D8" s="11" t="s">
        <v>146</v>
      </c>
      <c r="E8" s="22">
        <v>108</v>
      </c>
      <c r="F8" s="22">
        <v>201</v>
      </c>
      <c r="G8" s="22">
        <v>247</v>
      </c>
    </row>
    <row r="9" spans="1:7" ht="20.100000000000001" customHeight="1" x14ac:dyDescent="0.25">
      <c r="A9" s="11">
        <v>4</v>
      </c>
      <c r="B9" s="11" t="s">
        <v>149</v>
      </c>
      <c r="C9" s="11" t="s">
        <v>150</v>
      </c>
      <c r="D9" s="11" t="s">
        <v>83</v>
      </c>
      <c r="E9" s="22">
        <v>279</v>
      </c>
      <c r="F9" s="22">
        <v>216</v>
      </c>
      <c r="G9" s="22">
        <v>230</v>
      </c>
    </row>
    <row r="10" spans="1:7" ht="20.100000000000001" customHeight="1" x14ac:dyDescent="0.25">
      <c r="A10" s="11">
        <v>5</v>
      </c>
      <c r="B10" s="11" t="s">
        <v>151</v>
      </c>
      <c r="C10" s="23" t="s">
        <v>152</v>
      </c>
      <c r="D10" s="11" t="s">
        <v>146</v>
      </c>
      <c r="E10" s="11">
        <v>70</v>
      </c>
      <c r="F10" s="22">
        <v>170</v>
      </c>
      <c r="G10" s="22">
        <v>164</v>
      </c>
    </row>
    <row r="11" spans="1:7" ht="20.100000000000001" customHeight="1" x14ac:dyDescent="0.25">
      <c r="A11" s="11">
        <v>6</v>
      </c>
      <c r="B11" s="11" t="s">
        <v>153</v>
      </c>
      <c r="C11" s="11" t="s">
        <v>163</v>
      </c>
      <c r="D11" s="11" t="s">
        <v>83</v>
      </c>
      <c r="E11" s="22">
        <v>161</v>
      </c>
      <c r="F11" s="22">
        <v>158</v>
      </c>
      <c r="G11" s="22">
        <v>161</v>
      </c>
    </row>
    <row r="12" spans="1:7" ht="20.100000000000001" customHeight="1" x14ac:dyDescent="0.25">
      <c r="A12" s="11">
        <v>7</v>
      </c>
      <c r="B12" s="11" t="s">
        <v>154</v>
      </c>
      <c r="C12" s="11" t="s">
        <v>155</v>
      </c>
      <c r="D12" s="11" t="s">
        <v>146</v>
      </c>
      <c r="E12" s="22">
        <v>17</v>
      </c>
      <c r="F12" s="22">
        <v>53</v>
      </c>
      <c r="G12" s="22">
        <v>141</v>
      </c>
    </row>
    <row r="13" spans="1:7" ht="20.100000000000001" customHeight="1" x14ac:dyDescent="0.25">
      <c r="A13" s="11">
        <v>8</v>
      </c>
      <c r="B13" s="11" t="s">
        <v>156</v>
      </c>
      <c r="C13" s="11" t="s">
        <v>157</v>
      </c>
      <c r="D13" s="11" t="s">
        <v>83</v>
      </c>
      <c r="E13" s="11">
        <v>179</v>
      </c>
      <c r="F13" s="11">
        <v>169</v>
      </c>
      <c r="G13" s="22">
        <v>140</v>
      </c>
    </row>
    <row r="14" spans="1:7" ht="20.100000000000001" customHeight="1" x14ac:dyDescent="0.25">
      <c r="A14" s="11">
        <v>9</v>
      </c>
      <c r="B14" s="11" t="s">
        <v>158</v>
      </c>
      <c r="C14" s="11" t="s">
        <v>159</v>
      </c>
      <c r="D14" s="11" t="s">
        <v>160</v>
      </c>
      <c r="E14" s="22">
        <v>105</v>
      </c>
      <c r="F14" s="22">
        <v>113</v>
      </c>
      <c r="G14" s="22">
        <v>136</v>
      </c>
    </row>
    <row r="15" spans="1:7" ht="20.100000000000001" customHeight="1" x14ac:dyDescent="0.25">
      <c r="A15" s="13">
        <v>10</v>
      </c>
      <c r="B15" s="13" t="s">
        <v>161</v>
      </c>
      <c r="C15" s="13" t="s">
        <v>162</v>
      </c>
      <c r="D15" s="13" t="s">
        <v>83</v>
      </c>
      <c r="E15" s="24">
        <v>113</v>
      </c>
      <c r="F15" s="24">
        <v>121</v>
      </c>
      <c r="G15" s="24">
        <v>132</v>
      </c>
    </row>
    <row r="18" spans="1:1" x14ac:dyDescent="0.25">
      <c r="A18" t="s">
        <v>68</v>
      </c>
    </row>
    <row r="19" spans="1:1" x14ac:dyDescent="0.25">
      <c r="A19" t="s">
        <v>354</v>
      </c>
    </row>
    <row r="20" spans="1:1" x14ac:dyDescent="0.25">
      <c r="A20" t="s">
        <v>213</v>
      </c>
    </row>
  </sheetData>
  <mergeCells count="5">
    <mergeCell ref="A4:A5"/>
    <mergeCell ref="B4:B5"/>
    <mergeCell ref="C4:C5"/>
    <mergeCell ref="D4:D5"/>
    <mergeCell ref="E4:G4"/>
  </mergeCells>
  <phoneticPr fontId="2" type="noConversion"/>
  <pageMargins left="0.7" right="0.7" top="0.75" bottom="0.75" header="0.3" footer="0.3"/>
  <pageSetup paperSize="9" scale="85" fitToHeight="0" orientation="landscape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workbookViewId="0">
      <selection activeCell="A13" sqref="A13:XFD13"/>
    </sheetView>
  </sheetViews>
  <sheetFormatPr defaultRowHeight="16.5" x14ac:dyDescent="0.25"/>
  <cols>
    <col min="2" max="2" width="40.625" customWidth="1"/>
    <col min="3" max="3" width="60.625" style="66" customWidth="1"/>
    <col min="4" max="7" width="10.625" customWidth="1"/>
  </cols>
  <sheetData>
    <row r="1" spans="1:7" x14ac:dyDescent="0.25">
      <c r="A1" t="s">
        <v>207</v>
      </c>
    </row>
    <row r="4" spans="1:7" ht="20.100000000000001" customHeight="1" x14ac:dyDescent="0.25">
      <c r="A4" s="75" t="s">
        <v>208</v>
      </c>
      <c r="B4" s="75" t="s">
        <v>64</v>
      </c>
      <c r="C4" s="75" t="s">
        <v>65</v>
      </c>
      <c r="D4" s="75" t="s">
        <v>67</v>
      </c>
      <c r="E4" s="72" t="s">
        <v>2</v>
      </c>
      <c r="F4" s="72"/>
      <c r="G4" s="72"/>
    </row>
    <row r="5" spans="1:7" ht="20.100000000000001" customHeight="1" x14ac:dyDescent="0.25">
      <c r="A5" s="72"/>
      <c r="B5" s="72"/>
      <c r="C5" s="75"/>
      <c r="D5" s="72"/>
      <c r="E5" s="4">
        <v>2017</v>
      </c>
      <c r="F5" s="4">
        <v>2018</v>
      </c>
      <c r="G5" s="4">
        <v>2019</v>
      </c>
    </row>
    <row r="6" spans="1:7" ht="20.100000000000001" customHeight="1" x14ac:dyDescent="0.25">
      <c r="A6" s="9">
        <v>1</v>
      </c>
      <c r="B6" s="9" t="s">
        <v>95</v>
      </c>
      <c r="C6" s="67" t="s">
        <v>96</v>
      </c>
      <c r="D6" s="9" t="s">
        <v>77</v>
      </c>
      <c r="E6" s="15">
        <v>413</v>
      </c>
      <c r="F6" s="15">
        <v>409</v>
      </c>
      <c r="G6" s="15">
        <v>361</v>
      </c>
    </row>
    <row r="7" spans="1:7" ht="20.100000000000001" customHeight="1" x14ac:dyDescent="0.25">
      <c r="A7" s="11">
        <v>2</v>
      </c>
      <c r="B7" s="11" t="s">
        <v>170</v>
      </c>
      <c r="C7" s="23" t="s">
        <v>171</v>
      </c>
      <c r="D7" s="11" t="s">
        <v>77</v>
      </c>
      <c r="E7" s="16">
        <v>105</v>
      </c>
      <c r="F7" s="16">
        <v>101</v>
      </c>
      <c r="G7" s="16">
        <v>76</v>
      </c>
    </row>
    <row r="8" spans="1:7" ht="20.100000000000001" customHeight="1" x14ac:dyDescent="0.25">
      <c r="A8" s="11">
        <v>3</v>
      </c>
      <c r="B8" s="11" t="s">
        <v>172</v>
      </c>
      <c r="C8" s="23" t="s">
        <v>173</v>
      </c>
      <c r="D8" s="11" t="s">
        <v>146</v>
      </c>
      <c r="E8" s="16">
        <v>47</v>
      </c>
      <c r="F8" s="16">
        <v>96</v>
      </c>
      <c r="G8" s="16">
        <v>67</v>
      </c>
    </row>
    <row r="9" spans="1:7" ht="20.100000000000001" customHeight="1" x14ac:dyDescent="0.25">
      <c r="A9" s="11">
        <v>4</v>
      </c>
      <c r="B9" s="11" t="s">
        <v>174</v>
      </c>
      <c r="C9" s="23" t="s">
        <v>175</v>
      </c>
      <c r="D9" s="11" t="s">
        <v>77</v>
      </c>
      <c r="E9" s="16">
        <v>79</v>
      </c>
      <c r="F9" s="16">
        <v>64</v>
      </c>
      <c r="G9" s="16">
        <v>56</v>
      </c>
    </row>
    <row r="10" spans="1:7" ht="39.950000000000003" customHeight="1" x14ac:dyDescent="0.25">
      <c r="A10" s="11">
        <v>5</v>
      </c>
      <c r="B10" s="11" t="s">
        <v>176</v>
      </c>
      <c r="C10" s="23" t="s">
        <v>177</v>
      </c>
      <c r="D10" s="11" t="s">
        <v>77</v>
      </c>
      <c r="E10" s="16">
        <v>106</v>
      </c>
      <c r="F10" s="16">
        <v>84</v>
      </c>
      <c r="G10" s="16">
        <v>49</v>
      </c>
    </row>
    <row r="11" spans="1:7" ht="39.950000000000003" customHeight="1" x14ac:dyDescent="0.25">
      <c r="A11" s="11">
        <v>6</v>
      </c>
      <c r="B11" s="11" t="s">
        <v>178</v>
      </c>
      <c r="C11" s="23" t="s">
        <v>179</v>
      </c>
      <c r="D11" s="11" t="s">
        <v>77</v>
      </c>
      <c r="E11" s="16">
        <v>49</v>
      </c>
      <c r="F11" s="16">
        <v>44</v>
      </c>
      <c r="G11" s="16">
        <v>48</v>
      </c>
    </row>
    <row r="12" spans="1:7" ht="20.100000000000001" customHeight="1" x14ac:dyDescent="0.25">
      <c r="A12" s="11">
        <v>7</v>
      </c>
      <c r="B12" s="11" t="s">
        <v>180</v>
      </c>
      <c r="C12" s="23" t="s">
        <v>181</v>
      </c>
      <c r="D12" s="11" t="s">
        <v>77</v>
      </c>
      <c r="E12" s="16">
        <v>34</v>
      </c>
      <c r="F12" s="16">
        <v>24</v>
      </c>
      <c r="G12" s="16">
        <v>41</v>
      </c>
    </row>
    <row r="13" spans="1:7" ht="39.950000000000003" customHeight="1" x14ac:dyDescent="0.25">
      <c r="A13" s="11">
        <v>8</v>
      </c>
      <c r="B13" s="11" t="s">
        <v>182</v>
      </c>
      <c r="C13" s="23" t="s">
        <v>183</v>
      </c>
      <c r="D13" s="11" t="s">
        <v>184</v>
      </c>
      <c r="E13" s="16">
        <v>29</v>
      </c>
      <c r="F13" s="16">
        <v>38</v>
      </c>
      <c r="G13" s="16">
        <v>39</v>
      </c>
    </row>
    <row r="14" spans="1:7" ht="20.100000000000001" customHeight="1" x14ac:dyDescent="0.25">
      <c r="A14" s="11">
        <v>9</v>
      </c>
      <c r="B14" s="11" t="s">
        <v>185</v>
      </c>
      <c r="C14" s="23" t="s">
        <v>186</v>
      </c>
      <c r="D14" s="11" t="s">
        <v>77</v>
      </c>
      <c r="E14" s="16">
        <v>20</v>
      </c>
      <c r="F14" s="16">
        <v>20</v>
      </c>
      <c r="G14" s="16">
        <v>27</v>
      </c>
    </row>
    <row r="15" spans="1:7" ht="20.100000000000001" customHeight="1" x14ac:dyDescent="0.25">
      <c r="A15" s="13">
        <v>10</v>
      </c>
      <c r="B15" s="13" t="s">
        <v>187</v>
      </c>
      <c r="C15" s="68" t="s">
        <v>188</v>
      </c>
      <c r="D15" s="13" t="s">
        <v>77</v>
      </c>
      <c r="E15" s="17">
        <v>24</v>
      </c>
      <c r="F15" s="17">
        <v>23</v>
      </c>
      <c r="G15" s="17">
        <v>22</v>
      </c>
    </row>
    <row r="18" spans="1:1" x14ac:dyDescent="0.25">
      <c r="A18" t="s">
        <v>68</v>
      </c>
    </row>
    <row r="19" spans="1:1" x14ac:dyDescent="0.25">
      <c r="A19" t="s">
        <v>71</v>
      </c>
    </row>
    <row r="20" spans="1:1" x14ac:dyDescent="0.25">
      <c r="A20" t="s">
        <v>70</v>
      </c>
    </row>
  </sheetData>
  <mergeCells count="5">
    <mergeCell ref="A4:A5"/>
    <mergeCell ref="B4:B5"/>
    <mergeCell ref="C4:C5"/>
    <mergeCell ref="D4:D5"/>
    <mergeCell ref="E4:G4"/>
  </mergeCells>
  <phoneticPr fontId="2" type="noConversion"/>
  <pageMargins left="0.7" right="0.7" top="0.75" bottom="0.75" header="0.3" footer="0.3"/>
  <pageSetup paperSize="9" scale="85" fitToHeight="0" orientation="landscape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workbookViewId="0">
      <selection activeCell="C1" sqref="C1"/>
    </sheetView>
  </sheetViews>
  <sheetFormatPr defaultRowHeight="16.5" x14ac:dyDescent="0.25"/>
  <cols>
    <col min="2" max="2" width="40.625" customWidth="1"/>
    <col min="3" max="3" width="60.625" style="66" customWidth="1"/>
    <col min="4" max="7" width="10.625" customWidth="1"/>
  </cols>
  <sheetData>
    <row r="1" spans="1:7" x14ac:dyDescent="0.25">
      <c r="A1" t="s">
        <v>450</v>
      </c>
    </row>
    <row r="4" spans="1:7" ht="20.100000000000001" customHeight="1" x14ac:dyDescent="0.25">
      <c r="A4" s="75" t="s">
        <v>208</v>
      </c>
      <c r="B4" s="75" t="s">
        <v>64</v>
      </c>
      <c r="C4" s="75" t="s">
        <v>65</v>
      </c>
      <c r="D4" s="75" t="s">
        <v>67</v>
      </c>
      <c r="E4" s="72" t="s">
        <v>122</v>
      </c>
      <c r="F4" s="72"/>
      <c r="G4" s="72"/>
    </row>
    <row r="5" spans="1:7" ht="20.100000000000001" customHeight="1" x14ac:dyDescent="0.25">
      <c r="A5" s="72"/>
      <c r="B5" s="72"/>
      <c r="C5" s="75"/>
      <c r="D5" s="72"/>
      <c r="E5" s="4">
        <v>2017</v>
      </c>
      <c r="F5" s="4">
        <v>2018</v>
      </c>
      <c r="G5" s="4">
        <v>2019</v>
      </c>
    </row>
    <row r="6" spans="1:7" ht="39.950000000000003" customHeight="1" x14ac:dyDescent="0.25">
      <c r="A6" s="9">
        <v>1</v>
      </c>
      <c r="B6" s="9" t="s">
        <v>182</v>
      </c>
      <c r="C6" s="67" t="s">
        <v>183</v>
      </c>
      <c r="D6" s="9" t="s">
        <v>146</v>
      </c>
      <c r="E6" s="21">
        <v>279</v>
      </c>
      <c r="F6" s="21">
        <v>345</v>
      </c>
      <c r="G6" s="21">
        <v>331</v>
      </c>
    </row>
    <row r="7" spans="1:7" ht="20.100000000000001" customHeight="1" x14ac:dyDescent="0.25">
      <c r="A7" s="11">
        <v>2</v>
      </c>
      <c r="B7" s="11" t="s">
        <v>172</v>
      </c>
      <c r="C7" s="23" t="s">
        <v>173</v>
      </c>
      <c r="D7" s="11" t="s">
        <v>146</v>
      </c>
      <c r="E7" s="22">
        <v>204</v>
      </c>
      <c r="F7" s="22">
        <v>303</v>
      </c>
      <c r="G7" s="22">
        <v>265</v>
      </c>
    </row>
    <row r="8" spans="1:7" ht="39.950000000000003" customHeight="1" x14ac:dyDescent="0.25">
      <c r="A8" s="11">
        <v>3</v>
      </c>
      <c r="B8" s="11" t="s">
        <v>189</v>
      </c>
      <c r="C8" s="23" t="s">
        <v>190</v>
      </c>
      <c r="D8" s="11" t="s">
        <v>191</v>
      </c>
      <c r="E8" s="22">
        <v>300</v>
      </c>
      <c r="F8" s="22">
        <v>289</v>
      </c>
      <c r="G8" s="22">
        <v>229</v>
      </c>
    </row>
    <row r="9" spans="1:7" ht="20.100000000000001" customHeight="1" x14ac:dyDescent="0.25">
      <c r="A9" s="11">
        <v>4</v>
      </c>
      <c r="B9" s="11" t="s">
        <v>192</v>
      </c>
      <c r="C9" s="23" t="s">
        <v>193</v>
      </c>
      <c r="D9" s="11" t="s">
        <v>146</v>
      </c>
      <c r="E9" s="22">
        <v>75</v>
      </c>
      <c r="F9" s="22">
        <v>128</v>
      </c>
      <c r="G9" s="22">
        <v>152</v>
      </c>
    </row>
    <row r="10" spans="1:7" ht="20.100000000000001" customHeight="1" x14ac:dyDescent="0.25">
      <c r="A10" s="11">
        <v>5</v>
      </c>
      <c r="B10" s="11" t="s">
        <v>194</v>
      </c>
      <c r="C10" s="23" t="s">
        <v>195</v>
      </c>
      <c r="D10" s="11" t="s">
        <v>196</v>
      </c>
      <c r="E10" s="11">
        <v>142</v>
      </c>
      <c r="F10" s="22">
        <v>130</v>
      </c>
      <c r="G10" s="22">
        <v>135</v>
      </c>
    </row>
    <row r="11" spans="1:7" ht="20.100000000000001" customHeight="1" x14ac:dyDescent="0.25">
      <c r="A11" s="11">
        <v>6</v>
      </c>
      <c r="B11" s="11" t="s">
        <v>197</v>
      </c>
      <c r="C11" s="23" t="s">
        <v>198</v>
      </c>
      <c r="D11" s="11" t="s">
        <v>191</v>
      </c>
      <c r="E11" s="22">
        <v>143</v>
      </c>
      <c r="F11" s="22">
        <v>139</v>
      </c>
      <c r="G11" s="22">
        <v>130</v>
      </c>
    </row>
    <row r="12" spans="1:7" ht="39.950000000000003" customHeight="1" x14ac:dyDescent="0.25">
      <c r="A12" s="11">
        <v>7</v>
      </c>
      <c r="B12" s="11" t="s">
        <v>199</v>
      </c>
      <c r="C12" s="23" t="s">
        <v>200</v>
      </c>
      <c r="D12" s="11" t="s">
        <v>191</v>
      </c>
      <c r="E12" s="22">
        <v>199</v>
      </c>
      <c r="F12" s="22">
        <v>149</v>
      </c>
      <c r="G12" s="22">
        <v>122</v>
      </c>
    </row>
    <row r="13" spans="1:7" ht="39.950000000000003" customHeight="1" x14ac:dyDescent="0.25">
      <c r="A13" s="11">
        <v>8</v>
      </c>
      <c r="B13" s="11" t="s">
        <v>201</v>
      </c>
      <c r="C13" s="23" t="s">
        <v>202</v>
      </c>
      <c r="D13" s="11" t="s">
        <v>90</v>
      </c>
      <c r="E13" s="11">
        <v>134</v>
      </c>
      <c r="F13" s="11">
        <v>139</v>
      </c>
      <c r="G13" s="22">
        <v>121</v>
      </c>
    </row>
    <row r="14" spans="1:7" ht="39.950000000000003" customHeight="1" x14ac:dyDescent="0.25">
      <c r="A14" s="11">
        <v>9</v>
      </c>
      <c r="B14" s="11" t="s">
        <v>203</v>
      </c>
      <c r="C14" s="23" t="s">
        <v>204</v>
      </c>
      <c r="D14" s="11" t="s">
        <v>83</v>
      </c>
      <c r="E14" s="22">
        <v>103</v>
      </c>
      <c r="F14" s="22">
        <v>99</v>
      </c>
      <c r="G14" s="22">
        <v>103</v>
      </c>
    </row>
    <row r="15" spans="1:7" ht="39.950000000000003" customHeight="1" x14ac:dyDescent="0.25">
      <c r="A15" s="13">
        <v>10</v>
      </c>
      <c r="B15" s="13" t="s">
        <v>205</v>
      </c>
      <c r="C15" s="68" t="s">
        <v>206</v>
      </c>
      <c r="D15" s="13" t="s">
        <v>83</v>
      </c>
      <c r="E15" s="24">
        <v>69</v>
      </c>
      <c r="F15" s="24">
        <v>71</v>
      </c>
      <c r="G15" s="24">
        <v>88</v>
      </c>
    </row>
    <row r="18" spans="1:1" x14ac:dyDescent="0.25">
      <c r="A18" t="s">
        <v>68</v>
      </c>
    </row>
    <row r="19" spans="1:1" x14ac:dyDescent="0.25">
      <c r="A19" t="s">
        <v>354</v>
      </c>
    </row>
    <row r="20" spans="1:1" x14ac:dyDescent="0.25">
      <c r="A20" t="s">
        <v>209</v>
      </c>
    </row>
  </sheetData>
  <mergeCells count="5">
    <mergeCell ref="A4:A5"/>
    <mergeCell ref="B4:B5"/>
    <mergeCell ref="C4:C5"/>
    <mergeCell ref="D4:D5"/>
    <mergeCell ref="E4:G4"/>
  </mergeCells>
  <phoneticPr fontId="2" type="noConversion"/>
  <pageMargins left="0.7" right="0.7" top="0.75" bottom="0.75" header="0.3" footer="0.3"/>
  <pageSetup paperSize="9" scale="85" fitToHeight="0" orientation="landscape" horizontalDpi="4294967295" verticalDpi="4294967295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workbookViewId="0"/>
  </sheetViews>
  <sheetFormatPr defaultRowHeight="16.5" x14ac:dyDescent="0.25"/>
  <cols>
    <col min="1" max="1" width="5.625" customWidth="1"/>
    <col min="3" max="3" width="18.125" customWidth="1"/>
    <col min="9" max="10" width="10.625" customWidth="1"/>
  </cols>
  <sheetData>
    <row r="1" spans="1:12" x14ac:dyDescent="0.25">
      <c r="A1" t="s">
        <v>291</v>
      </c>
    </row>
    <row r="4" spans="1:12" x14ac:dyDescent="0.25">
      <c r="A4" s="72" t="s">
        <v>214</v>
      </c>
      <c r="B4" s="72" t="s">
        <v>215</v>
      </c>
      <c r="C4" s="72" t="s">
        <v>216</v>
      </c>
      <c r="D4" s="72" t="s">
        <v>2</v>
      </c>
      <c r="E4" s="72"/>
      <c r="F4" s="72"/>
      <c r="G4" s="72"/>
      <c r="H4" s="72"/>
      <c r="I4" s="75" t="s">
        <v>296</v>
      </c>
      <c r="J4" s="75" t="s">
        <v>295</v>
      </c>
    </row>
    <row r="5" spans="1:12" x14ac:dyDescent="0.25">
      <c r="A5" s="72"/>
      <c r="B5" s="72"/>
      <c r="C5" s="72"/>
      <c r="D5" s="3">
        <v>2015</v>
      </c>
      <c r="E5" s="3">
        <v>2016</v>
      </c>
      <c r="F5" s="3">
        <v>2017</v>
      </c>
      <c r="G5" s="3">
        <v>2018</v>
      </c>
      <c r="H5" s="3">
        <v>2019</v>
      </c>
      <c r="I5" s="72"/>
      <c r="J5" s="75"/>
    </row>
    <row r="6" spans="1:12" x14ac:dyDescent="0.25">
      <c r="A6" s="27" t="s">
        <v>217</v>
      </c>
      <c r="B6" s="27" t="s">
        <v>218</v>
      </c>
      <c r="C6" s="27" t="s">
        <v>219</v>
      </c>
      <c r="D6" s="28">
        <v>2874</v>
      </c>
      <c r="E6" s="28">
        <v>2619</v>
      </c>
      <c r="F6" s="28">
        <v>2830</v>
      </c>
      <c r="G6" s="28">
        <v>2913</v>
      </c>
      <c r="H6" s="28">
        <v>2690</v>
      </c>
      <c r="I6" s="37">
        <v>5.8999999999999997E-2</v>
      </c>
      <c r="J6" s="37">
        <v>-7.6999999999999999E-2</v>
      </c>
      <c r="L6" s="2"/>
    </row>
    <row r="7" spans="1:12" x14ac:dyDescent="0.25">
      <c r="A7" s="29" t="s">
        <v>220</v>
      </c>
      <c r="B7" s="29" t="s">
        <v>218</v>
      </c>
      <c r="C7" s="29" t="s">
        <v>221</v>
      </c>
      <c r="D7" s="30">
        <v>1534</v>
      </c>
      <c r="E7" s="30">
        <v>1477</v>
      </c>
      <c r="F7" s="30">
        <v>1426</v>
      </c>
      <c r="G7" s="30">
        <v>1757</v>
      </c>
      <c r="H7" s="30">
        <v>2043</v>
      </c>
      <c r="I7" s="38">
        <v>4.4999999999999998E-2</v>
      </c>
      <c r="J7" s="38">
        <v>0.16300000000000001</v>
      </c>
      <c r="L7" s="2"/>
    </row>
    <row r="8" spans="1:12" x14ac:dyDescent="0.25">
      <c r="A8" s="29" t="s">
        <v>222</v>
      </c>
      <c r="B8" s="29" t="s">
        <v>218</v>
      </c>
      <c r="C8" s="29" t="s">
        <v>223</v>
      </c>
      <c r="D8" s="30">
        <v>638</v>
      </c>
      <c r="E8" s="30">
        <v>651</v>
      </c>
      <c r="F8" s="30">
        <v>708</v>
      </c>
      <c r="G8" s="30">
        <v>656</v>
      </c>
      <c r="H8" s="30">
        <v>573</v>
      </c>
      <c r="I8" s="38">
        <v>1.2999999999999999E-2</v>
      </c>
      <c r="J8" s="38">
        <v>-0.127</v>
      </c>
      <c r="L8" s="2"/>
    </row>
    <row r="9" spans="1:12" x14ac:dyDescent="0.25">
      <c r="A9" s="29" t="s">
        <v>224</v>
      </c>
      <c r="B9" s="29" t="s">
        <v>218</v>
      </c>
      <c r="C9" s="29" t="s">
        <v>225</v>
      </c>
      <c r="D9" s="30">
        <v>1110</v>
      </c>
      <c r="E9" s="30">
        <v>1102</v>
      </c>
      <c r="F9" s="30">
        <v>1606</v>
      </c>
      <c r="G9" s="30">
        <v>2053</v>
      </c>
      <c r="H9" s="30">
        <v>1709</v>
      </c>
      <c r="I9" s="38">
        <v>3.6999999999999998E-2</v>
      </c>
      <c r="J9" s="38">
        <v>-0.16800000000000001</v>
      </c>
      <c r="L9" s="2"/>
    </row>
    <row r="10" spans="1:12" x14ac:dyDescent="0.25">
      <c r="A10" s="29" t="s">
        <v>226</v>
      </c>
      <c r="B10" s="29" t="s">
        <v>218</v>
      </c>
      <c r="C10" s="29" t="s">
        <v>227</v>
      </c>
      <c r="D10" s="30">
        <v>356</v>
      </c>
      <c r="E10" s="30">
        <v>316</v>
      </c>
      <c r="F10" s="30">
        <v>474</v>
      </c>
      <c r="G10" s="30">
        <v>498</v>
      </c>
      <c r="H10" s="30">
        <v>426</v>
      </c>
      <c r="I10" s="38">
        <v>8.9999999999999993E-3</v>
      </c>
      <c r="J10" s="38">
        <v>-0.14499999999999999</v>
      </c>
      <c r="L10" s="2"/>
    </row>
    <row r="11" spans="1:12" x14ac:dyDescent="0.25">
      <c r="A11" s="29" t="s">
        <v>228</v>
      </c>
      <c r="B11" s="29" t="s">
        <v>218</v>
      </c>
      <c r="C11" s="29" t="s">
        <v>229</v>
      </c>
      <c r="D11" s="30">
        <v>3798</v>
      </c>
      <c r="E11" s="30">
        <v>3227</v>
      </c>
      <c r="F11" s="30">
        <v>4049</v>
      </c>
      <c r="G11" s="30">
        <v>4411</v>
      </c>
      <c r="H11" s="30">
        <v>4108</v>
      </c>
      <c r="I11" s="38">
        <v>0.09</v>
      </c>
      <c r="J11" s="38">
        <v>-6.9000000000000006E-2</v>
      </c>
      <c r="L11" s="2"/>
    </row>
    <row r="12" spans="1:12" x14ac:dyDescent="0.25">
      <c r="A12" s="29" t="s">
        <v>230</v>
      </c>
      <c r="B12" s="29" t="s">
        <v>218</v>
      </c>
      <c r="C12" s="29" t="s">
        <v>231</v>
      </c>
      <c r="D12" s="30">
        <v>761</v>
      </c>
      <c r="E12" s="30">
        <v>855</v>
      </c>
      <c r="F12" s="30">
        <v>1207</v>
      </c>
      <c r="G12" s="30">
        <v>1243</v>
      </c>
      <c r="H12" s="30">
        <v>1335</v>
      </c>
      <c r="I12" s="38">
        <v>2.9000000000000001E-2</v>
      </c>
      <c r="J12" s="38">
        <v>7.3999999999999996E-2</v>
      </c>
      <c r="L12" s="2"/>
    </row>
    <row r="13" spans="1:12" x14ac:dyDescent="0.25">
      <c r="A13" s="33" t="s">
        <v>232</v>
      </c>
      <c r="B13" s="33" t="s">
        <v>218</v>
      </c>
      <c r="C13" s="33" t="s">
        <v>233</v>
      </c>
      <c r="D13" s="34">
        <v>4162</v>
      </c>
      <c r="E13" s="34">
        <v>4287</v>
      </c>
      <c r="F13" s="34">
        <v>4894</v>
      </c>
      <c r="G13" s="34">
        <v>5049</v>
      </c>
      <c r="H13" s="34">
        <v>5301</v>
      </c>
      <c r="I13" s="39">
        <v>0.11600000000000001</v>
      </c>
      <c r="J13" s="39">
        <v>0.05</v>
      </c>
      <c r="L13" s="2"/>
    </row>
    <row r="14" spans="1:12" x14ac:dyDescent="0.25">
      <c r="A14" s="27" t="s">
        <v>234</v>
      </c>
      <c r="B14" s="27" t="s">
        <v>235</v>
      </c>
      <c r="C14" s="27" t="s">
        <v>236</v>
      </c>
      <c r="D14" s="28">
        <v>2176</v>
      </c>
      <c r="E14" s="28">
        <v>2109</v>
      </c>
      <c r="F14" s="28">
        <v>2297</v>
      </c>
      <c r="G14" s="28">
        <v>2456</v>
      </c>
      <c r="H14" s="28">
        <v>2370</v>
      </c>
      <c r="I14" s="37">
        <v>5.1999999999999998E-2</v>
      </c>
      <c r="J14" s="37">
        <v>-3.5000000000000003E-2</v>
      </c>
      <c r="L14" s="2"/>
    </row>
    <row r="15" spans="1:12" x14ac:dyDescent="0.25">
      <c r="A15" s="29" t="s">
        <v>237</v>
      </c>
      <c r="B15" s="29" t="s">
        <v>235</v>
      </c>
      <c r="C15" s="29" t="s">
        <v>238</v>
      </c>
      <c r="D15" s="30">
        <v>1420</v>
      </c>
      <c r="E15" s="30">
        <v>1471</v>
      </c>
      <c r="F15" s="30">
        <v>1557</v>
      </c>
      <c r="G15" s="30">
        <v>1757</v>
      </c>
      <c r="H15" s="30">
        <v>1762</v>
      </c>
      <c r="I15" s="38">
        <v>3.9E-2</v>
      </c>
      <c r="J15" s="38">
        <v>3.0000000000000001E-3</v>
      </c>
      <c r="L15" s="2"/>
    </row>
    <row r="16" spans="1:12" x14ac:dyDescent="0.25">
      <c r="A16" s="29" t="s">
        <v>239</v>
      </c>
      <c r="B16" s="29" t="s">
        <v>235</v>
      </c>
      <c r="C16" s="29" t="s">
        <v>240</v>
      </c>
      <c r="D16" s="30">
        <v>84</v>
      </c>
      <c r="E16" s="30">
        <v>81</v>
      </c>
      <c r="F16" s="30">
        <v>117</v>
      </c>
      <c r="G16" s="30">
        <v>121</v>
      </c>
      <c r="H16" s="30">
        <v>109</v>
      </c>
      <c r="I16" s="38">
        <v>2E-3</v>
      </c>
      <c r="J16" s="38">
        <v>-9.9000000000000005E-2</v>
      </c>
      <c r="L16" s="2"/>
    </row>
    <row r="17" spans="1:12" x14ac:dyDescent="0.25">
      <c r="A17" s="29" t="s">
        <v>241</v>
      </c>
      <c r="B17" s="29" t="s">
        <v>235</v>
      </c>
      <c r="C17" s="29" t="s">
        <v>242</v>
      </c>
      <c r="D17" s="30">
        <v>507</v>
      </c>
      <c r="E17" s="30">
        <v>562</v>
      </c>
      <c r="F17" s="30">
        <v>626</v>
      </c>
      <c r="G17" s="30">
        <v>608</v>
      </c>
      <c r="H17" s="30">
        <v>601</v>
      </c>
      <c r="I17" s="38">
        <v>1.2999999999999999E-2</v>
      </c>
      <c r="J17" s="38">
        <v>-1.2E-2</v>
      </c>
      <c r="L17" s="2"/>
    </row>
    <row r="18" spans="1:12" x14ac:dyDescent="0.25">
      <c r="A18" s="31" t="s">
        <v>243</v>
      </c>
      <c r="B18" s="31" t="s">
        <v>235</v>
      </c>
      <c r="C18" s="31" t="s">
        <v>244</v>
      </c>
      <c r="D18" s="32">
        <v>1011</v>
      </c>
      <c r="E18" s="32">
        <v>1008</v>
      </c>
      <c r="F18" s="32">
        <v>1175</v>
      </c>
      <c r="G18" s="32">
        <v>1283</v>
      </c>
      <c r="H18" s="32">
        <v>1276</v>
      </c>
      <c r="I18" s="40">
        <v>2.8000000000000001E-2</v>
      </c>
      <c r="J18" s="40">
        <v>-5.0000000000000001E-3</v>
      </c>
      <c r="L18" s="2"/>
    </row>
    <row r="19" spans="1:12" x14ac:dyDescent="0.25">
      <c r="A19" s="35" t="s">
        <v>245</v>
      </c>
      <c r="B19" s="35" t="s">
        <v>246</v>
      </c>
      <c r="C19" s="35" t="s">
        <v>247</v>
      </c>
      <c r="D19" s="36">
        <v>1222</v>
      </c>
      <c r="E19" s="36">
        <v>1221</v>
      </c>
      <c r="F19" s="36">
        <v>1429</v>
      </c>
      <c r="G19" s="36">
        <v>1518</v>
      </c>
      <c r="H19" s="36">
        <v>1489</v>
      </c>
      <c r="I19" s="41">
        <v>3.3000000000000002E-2</v>
      </c>
      <c r="J19" s="41">
        <v>-1.9E-2</v>
      </c>
      <c r="L19" s="2"/>
    </row>
    <row r="20" spans="1:12" x14ac:dyDescent="0.25">
      <c r="A20" s="29" t="s">
        <v>248</v>
      </c>
      <c r="B20" s="29" t="s">
        <v>246</v>
      </c>
      <c r="C20" s="29" t="s">
        <v>249</v>
      </c>
      <c r="D20" s="30">
        <v>411</v>
      </c>
      <c r="E20" s="30">
        <v>550</v>
      </c>
      <c r="F20" s="30">
        <v>657</v>
      </c>
      <c r="G20" s="30">
        <v>741</v>
      </c>
      <c r="H20" s="30">
        <v>840</v>
      </c>
      <c r="I20" s="38">
        <v>1.7999999999999999E-2</v>
      </c>
      <c r="J20" s="38">
        <v>0.13400000000000001</v>
      </c>
      <c r="L20" s="2"/>
    </row>
    <row r="21" spans="1:12" x14ac:dyDescent="0.25">
      <c r="A21" s="29" t="s">
        <v>250</v>
      </c>
      <c r="B21" s="29" t="s">
        <v>246</v>
      </c>
      <c r="C21" s="29" t="s">
        <v>251</v>
      </c>
      <c r="D21" s="30">
        <v>683</v>
      </c>
      <c r="E21" s="30">
        <v>723</v>
      </c>
      <c r="F21" s="30">
        <v>1000</v>
      </c>
      <c r="G21" s="30">
        <v>1156</v>
      </c>
      <c r="H21" s="30">
        <v>1197</v>
      </c>
      <c r="I21" s="38">
        <v>2.5999999999999999E-2</v>
      </c>
      <c r="J21" s="38">
        <v>3.5000000000000003E-2</v>
      </c>
      <c r="L21" s="2"/>
    </row>
    <row r="22" spans="1:12" x14ac:dyDescent="0.25">
      <c r="A22" s="29" t="s">
        <v>252</v>
      </c>
      <c r="B22" s="29" t="s">
        <v>246</v>
      </c>
      <c r="C22" s="29" t="s">
        <v>253</v>
      </c>
      <c r="D22" s="30">
        <v>1271</v>
      </c>
      <c r="E22" s="30">
        <v>1313</v>
      </c>
      <c r="F22" s="30">
        <v>1628</v>
      </c>
      <c r="G22" s="30">
        <v>1701</v>
      </c>
      <c r="H22" s="30">
        <v>1721</v>
      </c>
      <c r="I22" s="38">
        <v>3.7999999999999999E-2</v>
      </c>
      <c r="J22" s="38">
        <v>1.2E-2</v>
      </c>
      <c r="L22" s="2"/>
    </row>
    <row r="23" spans="1:12" x14ac:dyDescent="0.25">
      <c r="A23" s="29" t="s">
        <v>254</v>
      </c>
      <c r="B23" s="29" t="s">
        <v>246</v>
      </c>
      <c r="C23" s="29" t="s">
        <v>255</v>
      </c>
      <c r="D23" s="30">
        <v>190</v>
      </c>
      <c r="E23" s="30">
        <v>215</v>
      </c>
      <c r="F23" s="30">
        <v>257</v>
      </c>
      <c r="G23" s="30">
        <v>289</v>
      </c>
      <c r="H23" s="30">
        <v>319</v>
      </c>
      <c r="I23" s="38">
        <v>7.0000000000000001E-3</v>
      </c>
      <c r="J23" s="38">
        <v>0.104</v>
      </c>
      <c r="L23" s="2"/>
    </row>
    <row r="24" spans="1:12" x14ac:dyDescent="0.25">
      <c r="A24" s="29" t="s">
        <v>256</v>
      </c>
      <c r="B24" s="29" t="s">
        <v>246</v>
      </c>
      <c r="C24" s="29" t="s">
        <v>257</v>
      </c>
      <c r="D24" s="30">
        <v>1348</v>
      </c>
      <c r="E24" s="30">
        <v>1357</v>
      </c>
      <c r="F24" s="30">
        <v>1499</v>
      </c>
      <c r="G24" s="30">
        <v>1852</v>
      </c>
      <c r="H24" s="30">
        <v>1706</v>
      </c>
      <c r="I24" s="38">
        <v>3.6999999999999998E-2</v>
      </c>
      <c r="J24" s="38">
        <v>-7.9000000000000001E-2</v>
      </c>
      <c r="L24" s="2"/>
    </row>
    <row r="25" spans="1:12" x14ac:dyDescent="0.25">
      <c r="A25" s="29" t="s">
        <v>258</v>
      </c>
      <c r="B25" s="29" t="s">
        <v>246</v>
      </c>
      <c r="C25" s="29" t="s">
        <v>259</v>
      </c>
      <c r="D25" s="30">
        <v>863</v>
      </c>
      <c r="E25" s="30">
        <v>979</v>
      </c>
      <c r="F25" s="30">
        <v>1004</v>
      </c>
      <c r="G25" s="30">
        <v>1039</v>
      </c>
      <c r="H25" s="30">
        <v>1104</v>
      </c>
      <c r="I25" s="38">
        <v>2.4E-2</v>
      </c>
      <c r="J25" s="38">
        <v>6.3E-2</v>
      </c>
      <c r="L25" s="2"/>
    </row>
    <row r="26" spans="1:12" x14ac:dyDescent="0.25">
      <c r="A26" s="29" t="s">
        <v>260</v>
      </c>
      <c r="B26" s="29" t="s">
        <v>246</v>
      </c>
      <c r="C26" s="29" t="s">
        <v>261</v>
      </c>
      <c r="D26" s="30">
        <v>1455</v>
      </c>
      <c r="E26" s="30">
        <v>1426</v>
      </c>
      <c r="F26" s="30">
        <v>1610</v>
      </c>
      <c r="G26" s="30">
        <v>1673</v>
      </c>
      <c r="H26" s="30">
        <v>1802</v>
      </c>
      <c r="I26" s="38">
        <v>3.9E-2</v>
      </c>
      <c r="J26" s="38">
        <v>7.6999999999999999E-2</v>
      </c>
      <c r="L26" s="2"/>
    </row>
    <row r="27" spans="1:12" x14ac:dyDescent="0.25">
      <c r="A27" s="29" t="s">
        <v>262</v>
      </c>
      <c r="B27" s="29" t="s">
        <v>246</v>
      </c>
      <c r="C27" s="29" t="s">
        <v>263</v>
      </c>
      <c r="D27" s="30">
        <v>85</v>
      </c>
      <c r="E27" s="30">
        <v>107</v>
      </c>
      <c r="F27" s="30">
        <v>118</v>
      </c>
      <c r="G27" s="30">
        <v>89</v>
      </c>
      <c r="H27" s="30">
        <v>62</v>
      </c>
      <c r="I27" s="38">
        <v>1E-3</v>
      </c>
      <c r="J27" s="38">
        <v>-0.30299999999999999</v>
      </c>
      <c r="L27" s="2"/>
    </row>
    <row r="28" spans="1:12" x14ac:dyDescent="0.25">
      <c r="A28" s="29" t="s">
        <v>264</v>
      </c>
      <c r="B28" s="29" t="s">
        <v>246</v>
      </c>
      <c r="C28" s="29" t="s">
        <v>265</v>
      </c>
      <c r="D28" s="30">
        <v>563</v>
      </c>
      <c r="E28" s="30">
        <v>575</v>
      </c>
      <c r="F28" s="30">
        <v>662</v>
      </c>
      <c r="G28" s="30">
        <v>690</v>
      </c>
      <c r="H28" s="30">
        <v>722</v>
      </c>
      <c r="I28" s="38">
        <v>1.6E-2</v>
      </c>
      <c r="J28" s="38">
        <v>4.5999999999999999E-2</v>
      </c>
      <c r="L28" s="2"/>
    </row>
    <row r="29" spans="1:12" x14ac:dyDescent="0.25">
      <c r="A29" s="33" t="s">
        <v>266</v>
      </c>
      <c r="B29" s="33" t="s">
        <v>246</v>
      </c>
      <c r="C29" s="33" t="s">
        <v>267</v>
      </c>
      <c r="D29" s="34">
        <v>247</v>
      </c>
      <c r="E29" s="34">
        <v>281</v>
      </c>
      <c r="F29" s="34">
        <v>338</v>
      </c>
      <c r="G29" s="34">
        <v>342</v>
      </c>
      <c r="H29" s="34">
        <v>363</v>
      </c>
      <c r="I29" s="39">
        <v>8.0000000000000002E-3</v>
      </c>
      <c r="J29" s="39">
        <v>6.0999999999999999E-2</v>
      </c>
      <c r="L29" s="2"/>
    </row>
    <row r="30" spans="1:12" x14ac:dyDescent="0.25">
      <c r="A30" s="27" t="s">
        <v>268</v>
      </c>
      <c r="B30" s="27" t="s">
        <v>269</v>
      </c>
      <c r="C30" s="27" t="s">
        <v>270</v>
      </c>
      <c r="D30" s="28">
        <v>662</v>
      </c>
      <c r="E30" s="28">
        <v>699</v>
      </c>
      <c r="F30" s="28">
        <v>782</v>
      </c>
      <c r="G30" s="28">
        <v>815</v>
      </c>
      <c r="H30" s="28">
        <v>887</v>
      </c>
      <c r="I30" s="37">
        <v>1.9E-2</v>
      </c>
      <c r="J30" s="37">
        <v>8.7999999999999995E-2</v>
      </c>
      <c r="L30" s="2"/>
    </row>
    <row r="31" spans="1:12" x14ac:dyDescent="0.25">
      <c r="A31" s="29" t="s">
        <v>271</v>
      </c>
      <c r="B31" s="29" t="s">
        <v>269</v>
      </c>
      <c r="C31" s="29" t="s">
        <v>272</v>
      </c>
      <c r="D31" s="30">
        <v>1054</v>
      </c>
      <c r="E31" s="30">
        <v>1058</v>
      </c>
      <c r="F31" s="30">
        <v>1124</v>
      </c>
      <c r="G31" s="30">
        <v>1146</v>
      </c>
      <c r="H31" s="30">
        <v>1192</v>
      </c>
      <c r="I31" s="38">
        <v>2.5999999999999999E-2</v>
      </c>
      <c r="J31" s="38">
        <v>0.04</v>
      </c>
      <c r="L31" s="2"/>
    </row>
    <row r="32" spans="1:12" x14ac:dyDescent="0.25">
      <c r="A32" s="29" t="s">
        <v>273</v>
      </c>
      <c r="B32" s="29" t="s">
        <v>269</v>
      </c>
      <c r="C32" s="29" t="s">
        <v>274</v>
      </c>
      <c r="D32" s="30">
        <v>391</v>
      </c>
      <c r="E32" s="30">
        <v>390</v>
      </c>
      <c r="F32" s="30">
        <v>450</v>
      </c>
      <c r="G32" s="30">
        <v>467</v>
      </c>
      <c r="H32" s="30">
        <v>467</v>
      </c>
      <c r="I32" s="38">
        <v>0.01</v>
      </c>
      <c r="J32" s="38">
        <v>0</v>
      </c>
      <c r="L32" s="2"/>
    </row>
    <row r="33" spans="1:12" x14ac:dyDescent="0.25">
      <c r="A33" s="29" t="s">
        <v>275</v>
      </c>
      <c r="B33" s="29" t="s">
        <v>269</v>
      </c>
      <c r="C33" s="29" t="s">
        <v>276</v>
      </c>
      <c r="D33" s="30">
        <v>512</v>
      </c>
      <c r="E33" s="30">
        <v>460</v>
      </c>
      <c r="F33" s="30">
        <v>506</v>
      </c>
      <c r="G33" s="30">
        <v>559</v>
      </c>
      <c r="H33" s="30">
        <v>536</v>
      </c>
      <c r="I33" s="38">
        <v>1.2E-2</v>
      </c>
      <c r="J33" s="38">
        <v>-4.1000000000000002E-2</v>
      </c>
      <c r="L33" s="2"/>
    </row>
    <row r="34" spans="1:12" x14ac:dyDescent="0.25">
      <c r="A34" s="29" t="s">
        <v>277</v>
      </c>
      <c r="B34" s="29" t="s">
        <v>269</v>
      </c>
      <c r="C34" s="29" t="s">
        <v>278</v>
      </c>
      <c r="D34" s="30">
        <v>1074</v>
      </c>
      <c r="E34" s="30">
        <v>1063</v>
      </c>
      <c r="F34" s="30">
        <v>1183</v>
      </c>
      <c r="G34" s="30">
        <v>1326</v>
      </c>
      <c r="H34" s="30">
        <v>1142</v>
      </c>
      <c r="I34" s="38">
        <v>2.5000000000000001E-2</v>
      </c>
      <c r="J34" s="38">
        <v>-0.13900000000000001</v>
      </c>
      <c r="L34" s="2"/>
    </row>
    <row r="35" spans="1:12" x14ac:dyDescent="0.25">
      <c r="A35" s="29" t="s">
        <v>279</v>
      </c>
      <c r="B35" s="29" t="s">
        <v>269</v>
      </c>
      <c r="C35" s="29" t="s">
        <v>280</v>
      </c>
      <c r="D35" s="30">
        <v>360</v>
      </c>
      <c r="E35" s="30">
        <v>356</v>
      </c>
      <c r="F35" s="30">
        <v>435</v>
      </c>
      <c r="G35" s="30">
        <v>439</v>
      </c>
      <c r="H35" s="30">
        <v>469</v>
      </c>
      <c r="I35" s="38">
        <v>0.01</v>
      </c>
      <c r="J35" s="38">
        <v>6.8000000000000005E-2</v>
      </c>
      <c r="L35" s="2"/>
    </row>
    <row r="36" spans="1:12" x14ac:dyDescent="0.25">
      <c r="A36" s="29" t="s">
        <v>281</v>
      </c>
      <c r="B36" s="29" t="s">
        <v>269</v>
      </c>
      <c r="C36" s="29" t="s">
        <v>282</v>
      </c>
      <c r="D36" s="30">
        <v>556</v>
      </c>
      <c r="E36" s="30">
        <v>594</v>
      </c>
      <c r="F36" s="30">
        <v>679</v>
      </c>
      <c r="G36" s="30">
        <v>703</v>
      </c>
      <c r="H36" s="30">
        <v>700</v>
      </c>
      <c r="I36" s="38">
        <v>1.4999999999999999E-2</v>
      </c>
      <c r="J36" s="38">
        <v>-4.0000000000000001E-3</v>
      </c>
      <c r="L36" s="2"/>
    </row>
    <row r="37" spans="1:12" x14ac:dyDescent="0.25">
      <c r="A37" s="31" t="s">
        <v>283</v>
      </c>
      <c r="B37" s="31" t="s">
        <v>269</v>
      </c>
      <c r="C37" s="31" t="s">
        <v>284</v>
      </c>
      <c r="D37" s="32">
        <v>778</v>
      </c>
      <c r="E37" s="32">
        <v>770</v>
      </c>
      <c r="F37" s="32">
        <v>927</v>
      </c>
      <c r="G37" s="32">
        <v>1088</v>
      </c>
      <c r="H37" s="32">
        <v>899</v>
      </c>
      <c r="I37" s="40">
        <v>0.02</v>
      </c>
      <c r="J37" s="40">
        <v>-0.17399999999999999</v>
      </c>
      <c r="L37" s="2"/>
    </row>
    <row r="38" spans="1:12" x14ac:dyDescent="0.25">
      <c r="A38" s="35" t="s">
        <v>285</v>
      </c>
      <c r="B38" s="35" t="s">
        <v>46</v>
      </c>
      <c r="C38" s="35" t="s">
        <v>286</v>
      </c>
      <c r="D38" s="36">
        <v>609</v>
      </c>
      <c r="E38" s="36">
        <v>713</v>
      </c>
      <c r="F38" s="36">
        <v>848</v>
      </c>
      <c r="G38" s="36">
        <v>899</v>
      </c>
      <c r="H38" s="36">
        <v>837</v>
      </c>
      <c r="I38" s="41">
        <v>1.7999999999999999E-2</v>
      </c>
      <c r="J38" s="41">
        <v>-6.9000000000000006E-2</v>
      </c>
      <c r="L38" s="2"/>
    </row>
    <row r="39" spans="1:12" x14ac:dyDescent="0.25">
      <c r="A39" s="29" t="s">
        <v>287</v>
      </c>
      <c r="B39" s="29" t="s">
        <v>46</v>
      </c>
      <c r="C39" s="29" t="s">
        <v>288</v>
      </c>
      <c r="D39" s="30">
        <v>527</v>
      </c>
      <c r="E39" s="30">
        <v>575</v>
      </c>
      <c r="F39" s="30">
        <v>719</v>
      </c>
      <c r="G39" s="30">
        <v>666</v>
      </c>
      <c r="H39" s="30">
        <v>701</v>
      </c>
      <c r="I39" s="38">
        <v>1.4999999999999999E-2</v>
      </c>
      <c r="J39" s="38">
        <v>5.2999999999999999E-2</v>
      </c>
      <c r="L39" s="2"/>
    </row>
    <row r="40" spans="1:12" x14ac:dyDescent="0.25">
      <c r="A40" s="31" t="s">
        <v>289</v>
      </c>
      <c r="B40" s="31" t="s">
        <v>46</v>
      </c>
      <c r="C40" s="31" t="s">
        <v>290</v>
      </c>
      <c r="D40" s="32">
        <v>411</v>
      </c>
      <c r="E40" s="32">
        <v>437</v>
      </c>
      <c r="F40" s="32">
        <v>612</v>
      </c>
      <c r="G40" s="32">
        <v>506</v>
      </c>
      <c r="H40" s="32">
        <v>530</v>
      </c>
      <c r="I40" s="40">
        <v>1.2E-2</v>
      </c>
      <c r="J40" s="40">
        <v>4.7E-2</v>
      </c>
      <c r="L40" s="2"/>
    </row>
    <row r="41" spans="1:12" x14ac:dyDescent="0.25">
      <c r="A41" s="72" t="s">
        <v>292</v>
      </c>
      <c r="B41" s="72"/>
      <c r="C41" s="72"/>
      <c r="D41" s="7">
        <v>35703</v>
      </c>
      <c r="E41" s="7">
        <v>35627</v>
      </c>
      <c r="F41" s="7">
        <v>41433</v>
      </c>
      <c r="G41" s="7">
        <v>44509</v>
      </c>
      <c r="H41" s="7">
        <v>43988</v>
      </c>
      <c r="I41" s="5">
        <v>0.96399999999999997</v>
      </c>
      <c r="J41" s="5">
        <v>-1.2E-2</v>
      </c>
    </row>
    <row r="42" spans="1:12" x14ac:dyDescent="0.25">
      <c r="A42" s="72" t="s">
        <v>293</v>
      </c>
      <c r="B42" s="72"/>
      <c r="C42" s="72"/>
      <c r="D42" s="7">
        <v>0</v>
      </c>
      <c r="E42" s="7">
        <v>0</v>
      </c>
      <c r="F42" s="7">
        <v>0</v>
      </c>
      <c r="G42" s="7">
        <v>0</v>
      </c>
      <c r="H42" s="7">
        <v>1662</v>
      </c>
      <c r="I42" s="5">
        <v>3.5999999999999997E-2</v>
      </c>
      <c r="J42" s="5"/>
    </row>
    <row r="43" spans="1:12" x14ac:dyDescent="0.25">
      <c r="A43" s="72" t="s">
        <v>294</v>
      </c>
      <c r="B43" s="72"/>
      <c r="C43" s="72"/>
      <c r="D43" s="7">
        <f>D41+D42</f>
        <v>35703</v>
      </c>
      <c r="E43" s="7">
        <f t="shared" ref="E43:H43" si="0">E41+E42</f>
        <v>35627</v>
      </c>
      <c r="F43" s="7">
        <f t="shared" si="0"/>
        <v>41433</v>
      </c>
      <c r="G43" s="7">
        <f t="shared" si="0"/>
        <v>44509</v>
      </c>
      <c r="H43" s="7">
        <f t="shared" si="0"/>
        <v>45650</v>
      </c>
      <c r="I43" s="42">
        <v>1</v>
      </c>
      <c r="J43" s="5">
        <v>2.5999999999999999E-2</v>
      </c>
    </row>
    <row r="46" spans="1:12" x14ac:dyDescent="0.25">
      <c r="A46" t="s">
        <v>68</v>
      </c>
    </row>
    <row r="47" spans="1:12" x14ac:dyDescent="0.25">
      <c r="A47" t="s">
        <v>71</v>
      </c>
    </row>
    <row r="48" spans="1:12" x14ac:dyDescent="0.25">
      <c r="A48" t="s">
        <v>70</v>
      </c>
    </row>
  </sheetData>
  <mergeCells count="9">
    <mergeCell ref="I4:I5"/>
    <mergeCell ref="J4:J5"/>
    <mergeCell ref="A43:C43"/>
    <mergeCell ref="A42:C42"/>
    <mergeCell ref="A41:C41"/>
    <mergeCell ref="D4:H4"/>
    <mergeCell ref="A4:A5"/>
    <mergeCell ref="B4:B5"/>
    <mergeCell ref="C4:C5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workbookViewId="0">
      <selection activeCell="N4" sqref="N4"/>
    </sheetView>
  </sheetViews>
  <sheetFormatPr defaultRowHeight="16.5" x14ac:dyDescent="0.25"/>
  <cols>
    <col min="1" max="1" width="5.625" customWidth="1"/>
    <col min="3" max="3" width="18.125" customWidth="1"/>
    <col min="9" max="10" width="10.625" customWidth="1"/>
  </cols>
  <sheetData>
    <row r="1" spans="1:10" x14ac:dyDescent="0.25">
      <c r="A1" t="s">
        <v>451</v>
      </c>
    </row>
    <row r="4" spans="1:10" x14ac:dyDescent="0.25">
      <c r="A4" s="72" t="s">
        <v>214</v>
      </c>
      <c r="B4" s="72" t="s">
        <v>215</v>
      </c>
      <c r="C4" s="72" t="s">
        <v>216</v>
      </c>
      <c r="D4" s="72" t="s">
        <v>122</v>
      </c>
      <c r="E4" s="72"/>
      <c r="F4" s="72"/>
      <c r="G4" s="72"/>
      <c r="H4" s="72"/>
      <c r="I4" s="75" t="s">
        <v>296</v>
      </c>
      <c r="J4" s="75" t="s">
        <v>295</v>
      </c>
    </row>
    <row r="5" spans="1:10" x14ac:dyDescent="0.25">
      <c r="A5" s="72"/>
      <c r="B5" s="72"/>
      <c r="C5" s="72"/>
      <c r="D5" s="3">
        <v>2015</v>
      </c>
      <c r="E5" s="3">
        <v>2016</v>
      </c>
      <c r="F5" s="3">
        <v>2017</v>
      </c>
      <c r="G5" s="3">
        <v>2018</v>
      </c>
      <c r="H5" s="3">
        <v>2019</v>
      </c>
      <c r="I5" s="72"/>
      <c r="J5" s="75"/>
    </row>
    <row r="6" spans="1:10" x14ac:dyDescent="0.25">
      <c r="A6" s="27" t="s">
        <v>217</v>
      </c>
      <c r="B6" s="27" t="s">
        <v>218</v>
      </c>
      <c r="C6" s="27" t="s">
        <v>219</v>
      </c>
      <c r="D6" s="28">
        <v>14646</v>
      </c>
      <c r="E6" s="28">
        <v>14473</v>
      </c>
      <c r="F6" s="28">
        <v>15265</v>
      </c>
      <c r="G6" s="28">
        <v>16593</v>
      </c>
      <c r="H6" s="28">
        <v>17223</v>
      </c>
      <c r="I6" s="37">
        <v>7.0000000000000007E-2</v>
      </c>
      <c r="J6" s="37">
        <v>3.7999999999999999E-2</v>
      </c>
    </row>
    <row r="7" spans="1:10" x14ac:dyDescent="0.25">
      <c r="A7" s="29" t="s">
        <v>220</v>
      </c>
      <c r="B7" s="29" t="s">
        <v>218</v>
      </c>
      <c r="C7" s="29" t="s">
        <v>221</v>
      </c>
      <c r="D7" s="30">
        <v>6573</v>
      </c>
      <c r="E7" s="30">
        <v>7056</v>
      </c>
      <c r="F7" s="30">
        <v>7534</v>
      </c>
      <c r="G7" s="30">
        <v>8200</v>
      </c>
      <c r="H7" s="30">
        <v>8904</v>
      </c>
      <c r="I7" s="38">
        <v>3.5999999999999997E-2</v>
      </c>
      <c r="J7" s="38">
        <v>8.5999999999999993E-2</v>
      </c>
    </row>
    <row r="8" spans="1:10" x14ac:dyDescent="0.25">
      <c r="A8" s="29" t="s">
        <v>222</v>
      </c>
      <c r="B8" s="29" t="s">
        <v>218</v>
      </c>
      <c r="C8" s="29" t="s">
        <v>223</v>
      </c>
      <c r="D8" s="30">
        <v>4877</v>
      </c>
      <c r="E8" s="30">
        <v>5208</v>
      </c>
      <c r="F8" s="30">
        <v>5626</v>
      </c>
      <c r="G8" s="30">
        <v>6103</v>
      </c>
      <c r="H8" s="30">
        <v>5823</v>
      </c>
      <c r="I8" s="38">
        <v>2.4E-2</v>
      </c>
      <c r="J8" s="38">
        <v>-4.5999999999999999E-2</v>
      </c>
    </row>
    <row r="9" spans="1:10" x14ac:dyDescent="0.25">
      <c r="A9" s="29" t="s">
        <v>224</v>
      </c>
      <c r="B9" s="29" t="s">
        <v>218</v>
      </c>
      <c r="C9" s="29" t="s">
        <v>225</v>
      </c>
      <c r="D9" s="30">
        <v>16029</v>
      </c>
      <c r="E9" s="30">
        <v>17758</v>
      </c>
      <c r="F9" s="30">
        <v>18407</v>
      </c>
      <c r="G9" s="30">
        <v>20273</v>
      </c>
      <c r="H9" s="30">
        <v>19090</v>
      </c>
      <c r="I9" s="38">
        <v>7.6999999999999999E-2</v>
      </c>
      <c r="J9" s="38">
        <v>-5.8000000000000003E-2</v>
      </c>
    </row>
    <row r="10" spans="1:10" x14ac:dyDescent="0.25">
      <c r="A10" s="29" t="s">
        <v>226</v>
      </c>
      <c r="B10" s="29" t="s">
        <v>218</v>
      </c>
      <c r="C10" s="29" t="s">
        <v>227</v>
      </c>
      <c r="D10" s="30">
        <v>1265</v>
      </c>
      <c r="E10" s="30">
        <v>1383</v>
      </c>
      <c r="F10" s="30">
        <v>1315</v>
      </c>
      <c r="G10" s="30">
        <v>1709</v>
      </c>
      <c r="H10" s="30">
        <v>1548</v>
      </c>
      <c r="I10" s="38">
        <v>6.0000000000000001E-3</v>
      </c>
      <c r="J10" s="38">
        <v>-9.4E-2</v>
      </c>
    </row>
    <row r="11" spans="1:10" x14ac:dyDescent="0.25">
      <c r="A11" s="29" t="s">
        <v>228</v>
      </c>
      <c r="B11" s="29" t="s">
        <v>218</v>
      </c>
      <c r="C11" s="29" t="s">
        <v>229</v>
      </c>
      <c r="D11" s="30">
        <v>16411</v>
      </c>
      <c r="E11" s="30">
        <v>17167</v>
      </c>
      <c r="F11" s="30">
        <v>19154</v>
      </c>
      <c r="G11" s="30">
        <v>19175</v>
      </c>
      <c r="H11" s="30">
        <v>21449</v>
      </c>
      <c r="I11" s="38">
        <v>8.6999999999999994E-2</v>
      </c>
      <c r="J11" s="38">
        <v>0.11899999999999999</v>
      </c>
    </row>
    <row r="12" spans="1:10" x14ac:dyDescent="0.25">
      <c r="A12" s="29" t="s">
        <v>230</v>
      </c>
      <c r="B12" s="29" t="s">
        <v>218</v>
      </c>
      <c r="C12" s="29" t="s">
        <v>231</v>
      </c>
      <c r="D12" s="30">
        <v>4011</v>
      </c>
      <c r="E12" s="30">
        <v>4300</v>
      </c>
      <c r="F12" s="30">
        <v>4690</v>
      </c>
      <c r="G12" s="30">
        <v>4791</v>
      </c>
      <c r="H12" s="30">
        <v>5727</v>
      </c>
      <c r="I12" s="38">
        <v>2.3E-2</v>
      </c>
      <c r="J12" s="38">
        <v>0.19500000000000001</v>
      </c>
    </row>
    <row r="13" spans="1:10" x14ac:dyDescent="0.25">
      <c r="A13" s="33" t="s">
        <v>232</v>
      </c>
      <c r="B13" s="33" t="s">
        <v>218</v>
      </c>
      <c r="C13" s="33" t="s">
        <v>233</v>
      </c>
      <c r="D13" s="34">
        <v>6437</v>
      </c>
      <c r="E13" s="34">
        <v>6542</v>
      </c>
      <c r="F13" s="34">
        <v>6539</v>
      </c>
      <c r="G13" s="34">
        <v>7186</v>
      </c>
      <c r="H13" s="34">
        <v>8047</v>
      </c>
      <c r="I13" s="39">
        <v>3.3000000000000002E-2</v>
      </c>
      <c r="J13" s="39">
        <v>0.12</v>
      </c>
    </row>
    <row r="14" spans="1:10" x14ac:dyDescent="0.25">
      <c r="A14" s="27" t="s">
        <v>234</v>
      </c>
      <c r="B14" s="27" t="s">
        <v>235</v>
      </c>
      <c r="C14" s="27" t="s">
        <v>236</v>
      </c>
      <c r="D14" s="28">
        <v>5882</v>
      </c>
      <c r="E14" s="28">
        <v>6611</v>
      </c>
      <c r="F14" s="28">
        <v>7147</v>
      </c>
      <c r="G14" s="28">
        <v>7621</v>
      </c>
      <c r="H14" s="28">
        <v>8006</v>
      </c>
      <c r="I14" s="37">
        <v>3.2000000000000001E-2</v>
      </c>
      <c r="J14" s="37">
        <v>5.0999999999999997E-2</v>
      </c>
    </row>
    <row r="15" spans="1:10" x14ac:dyDescent="0.25">
      <c r="A15" s="29" t="s">
        <v>237</v>
      </c>
      <c r="B15" s="29" t="s">
        <v>235</v>
      </c>
      <c r="C15" s="29" t="s">
        <v>238</v>
      </c>
      <c r="D15" s="30">
        <v>8609</v>
      </c>
      <c r="E15" s="30">
        <v>9347</v>
      </c>
      <c r="F15" s="30">
        <v>10085</v>
      </c>
      <c r="G15" s="30">
        <v>10802</v>
      </c>
      <c r="H15" s="30">
        <v>11471</v>
      </c>
      <c r="I15" s="38">
        <v>4.7E-2</v>
      </c>
      <c r="J15" s="38">
        <v>6.2E-2</v>
      </c>
    </row>
    <row r="16" spans="1:10" x14ac:dyDescent="0.25">
      <c r="A16" s="29" t="s">
        <v>239</v>
      </c>
      <c r="B16" s="29" t="s">
        <v>235</v>
      </c>
      <c r="C16" s="29" t="s">
        <v>240</v>
      </c>
      <c r="D16" s="30">
        <v>1650</v>
      </c>
      <c r="E16" s="30">
        <v>1761</v>
      </c>
      <c r="F16" s="30">
        <v>1904</v>
      </c>
      <c r="G16" s="30">
        <v>1929</v>
      </c>
      <c r="H16" s="30">
        <v>1910</v>
      </c>
      <c r="I16" s="38">
        <v>8.0000000000000002E-3</v>
      </c>
      <c r="J16" s="38">
        <v>-0.01</v>
      </c>
    </row>
    <row r="17" spans="1:10" x14ac:dyDescent="0.25">
      <c r="A17" s="29" t="s">
        <v>241</v>
      </c>
      <c r="B17" s="29" t="s">
        <v>235</v>
      </c>
      <c r="C17" s="29" t="s">
        <v>242</v>
      </c>
      <c r="D17" s="30">
        <v>3040</v>
      </c>
      <c r="E17" s="30">
        <v>3678</v>
      </c>
      <c r="F17" s="30">
        <v>4290</v>
      </c>
      <c r="G17" s="30">
        <v>5205</v>
      </c>
      <c r="H17" s="30">
        <v>5344</v>
      </c>
      <c r="I17" s="38">
        <v>2.1999999999999999E-2</v>
      </c>
      <c r="J17" s="38">
        <v>2.7E-2</v>
      </c>
    </row>
    <row r="18" spans="1:10" x14ac:dyDescent="0.25">
      <c r="A18" s="31" t="s">
        <v>243</v>
      </c>
      <c r="B18" s="31" t="s">
        <v>235</v>
      </c>
      <c r="C18" s="31" t="s">
        <v>244</v>
      </c>
      <c r="D18" s="32">
        <v>12681</v>
      </c>
      <c r="E18" s="32">
        <v>14296</v>
      </c>
      <c r="F18" s="32">
        <v>15044</v>
      </c>
      <c r="G18" s="32">
        <v>15834</v>
      </c>
      <c r="H18" s="32">
        <v>16954</v>
      </c>
      <c r="I18" s="40">
        <v>6.9000000000000006E-2</v>
      </c>
      <c r="J18" s="40">
        <v>7.0999999999999994E-2</v>
      </c>
    </row>
    <row r="19" spans="1:10" x14ac:dyDescent="0.25">
      <c r="A19" s="35" t="s">
        <v>245</v>
      </c>
      <c r="B19" s="35" t="s">
        <v>246</v>
      </c>
      <c r="C19" s="35" t="s">
        <v>247</v>
      </c>
      <c r="D19" s="36">
        <v>5449</v>
      </c>
      <c r="E19" s="36">
        <v>5713</v>
      </c>
      <c r="F19" s="36">
        <v>5686</v>
      </c>
      <c r="G19" s="36">
        <v>5783</v>
      </c>
      <c r="H19" s="36">
        <v>5874</v>
      </c>
      <c r="I19" s="41">
        <v>2.4E-2</v>
      </c>
      <c r="J19" s="41">
        <v>1.6E-2</v>
      </c>
    </row>
    <row r="20" spans="1:10" x14ac:dyDescent="0.25">
      <c r="A20" s="29" t="s">
        <v>248</v>
      </c>
      <c r="B20" s="29" t="s">
        <v>246</v>
      </c>
      <c r="C20" s="29" t="s">
        <v>249</v>
      </c>
      <c r="D20" s="30">
        <v>5696</v>
      </c>
      <c r="E20" s="30">
        <v>5992</v>
      </c>
      <c r="F20" s="30">
        <v>6578</v>
      </c>
      <c r="G20" s="30">
        <v>6641</v>
      </c>
      <c r="H20" s="30">
        <v>7400</v>
      </c>
      <c r="I20" s="38">
        <v>0.03</v>
      </c>
      <c r="J20" s="38">
        <v>0.114</v>
      </c>
    </row>
    <row r="21" spans="1:10" x14ac:dyDescent="0.25">
      <c r="A21" s="29" t="s">
        <v>250</v>
      </c>
      <c r="B21" s="29" t="s">
        <v>246</v>
      </c>
      <c r="C21" s="29" t="s">
        <v>251</v>
      </c>
      <c r="D21" s="30">
        <v>7562</v>
      </c>
      <c r="E21" s="30">
        <v>8225</v>
      </c>
      <c r="F21" s="30">
        <v>8742</v>
      </c>
      <c r="G21" s="30">
        <v>9104</v>
      </c>
      <c r="H21" s="30">
        <v>9780</v>
      </c>
      <c r="I21" s="38">
        <v>0.04</v>
      </c>
      <c r="J21" s="38">
        <v>7.3999999999999996E-2</v>
      </c>
    </row>
    <row r="22" spans="1:10" x14ac:dyDescent="0.25">
      <c r="A22" s="29" t="s">
        <v>252</v>
      </c>
      <c r="B22" s="29" t="s">
        <v>246</v>
      </c>
      <c r="C22" s="29" t="s">
        <v>253</v>
      </c>
      <c r="D22" s="30">
        <v>3699</v>
      </c>
      <c r="E22" s="30">
        <v>3802</v>
      </c>
      <c r="F22" s="30">
        <v>3921</v>
      </c>
      <c r="G22" s="30">
        <v>4241</v>
      </c>
      <c r="H22" s="30">
        <v>4406</v>
      </c>
      <c r="I22" s="38">
        <v>1.7999999999999999E-2</v>
      </c>
      <c r="J22" s="38">
        <v>3.9E-2</v>
      </c>
    </row>
    <row r="23" spans="1:10" x14ac:dyDescent="0.25">
      <c r="A23" s="29" t="s">
        <v>254</v>
      </c>
      <c r="B23" s="29" t="s">
        <v>246</v>
      </c>
      <c r="C23" s="29" t="s">
        <v>255</v>
      </c>
      <c r="D23" s="30">
        <v>1830</v>
      </c>
      <c r="E23" s="30">
        <v>1883</v>
      </c>
      <c r="F23" s="30">
        <v>1913</v>
      </c>
      <c r="G23" s="30">
        <v>2102</v>
      </c>
      <c r="H23" s="30">
        <v>2214</v>
      </c>
      <c r="I23" s="38">
        <v>8.9999999999999993E-3</v>
      </c>
      <c r="J23" s="38">
        <v>5.2999999999999999E-2</v>
      </c>
    </row>
    <row r="24" spans="1:10" x14ac:dyDescent="0.25">
      <c r="A24" s="29" t="s">
        <v>256</v>
      </c>
      <c r="B24" s="29" t="s">
        <v>246</v>
      </c>
      <c r="C24" s="29" t="s">
        <v>257</v>
      </c>
      <c r="D24" s="30">
        <v>5478</v>
      </c>
      <c r="E24" s="30">
        <v>5484</v>
      </c>
      <c r="F24" s="30">
        <v>5652</v>
      </c>
      <c r="G24" s="30">
        <v>5566</v>
      </c>
      <c r="H24" s="30">
        <v>5588</v>
      </c>
      <c r="I24" s="38">
        <v>2.3E-2</v>
      </c>
      <c r="J24" s="38">
        <v>4.0000000000000001E-3</v>
      </c>
    </row>
    <row r="25" spans="1:10" x14ac:dyDescent="0.25">
      <c r="A25" s="29" t="s">
        <v>258</v>
      </c>
      <c r="B25" s="29" t="s">
        <v>246</v>
      </c>
      <c r="C25" s="29" t="s">
        <v>259</v>
      </c>
      <c r="D25" s="30">
        <v>3769</v>
      </c>
      <c r="E25" s="30">
        <v>3889</v>
      </c>
      <c r="F25" s="30">
        <v>4008</v>
      </c>
      <c r="G25" s="30">
        <v>4329</v>
      </c>
      <c r="H25" s="30">
        <v>4401</v>
      </c>
      <c r="I25" s="38">
        <v>1.7999999999999999E-2</v>
      </c>
      <c r="J25" s="38">
        <v>1.7000000000000001E-2</v>
      </c>
    </row>
    <row r="26" spans="1:10" x14ac:dyDescent="0.25">
      <c r="A26" s="29" t="s">
        <v>260</v>
      </c>
      <c r="B26" s="29" t="s">
        <v>246</v>
      </c>
      <c r="C26" s="29" t="s">
        <v>261</v>
      </c>
      <c r="D26" s="30">
        <v>3286</v>
      </c>
      <c r="E26" s="30">
        <v>3284</v>
      </c>
      <c r="F26" s="30">
        <v>3591</v>
      </c>
      <c r="G26" s="30">
        <v>3702</v>
      </c>
      <c r="H26" s="30">
        <v>3856</v>
      </c>
      <c r="I26" s="38">
        <v>1.6E-2</v>
      </c>
      <c r="J26" s="38">
        <v>4.2000000000000003E-2</v>
      </c>
    </row>
    <row r="27" spans="1:10" x14ac:dyDescent="0.25">
      <c r="A27" s="29" t="s">
        <v>262</v>
      </c>
      <c r="B27" s="29" t="s">
        <v>246</v>
      </c>
      <c r="C27" s="29" t="s">
        <v>263</v>
      </c>
      <c r="D27" s="30">
        <v>373</v>
      </c>
      <c r="E27" s="30">
        <v>375</v>
      </c>
      <c r="F27" s="30">
        <v>406</v>
      </c>
      <c r="G27" s="30">
        <v>365</v>
      </c>
      <c r="H27" s="30">
        <v>362</v>
      </c>
      <c r="I27" s="38">
        <v>1E-3</v>
      </c>
      <c r="J27" s="38">
        <v>-8.0000000000000002E-3</v>
      </c>
    </row>
    <row r="28" spans="1:10" x14ac:dyDescent="0.25">
      <c r="A28" s="29" t="s">
        <v>264</v>
      </c>
      <c r="B28" s="29" t="s">
        <v>246</v>
      </c>
      <c r="C28" s="29" t="s">
        <v>265</v>
      </c>
      <c r="D28" s="30">
        <v>4291</v>
      </c>
      <c r="E28" s="30">
        <v>4376</v>
      </c>
      <c r="F28" s="30">
        <v>4695</v>
      </c>
      <c r="G28" s="30">
        <v>4896</v>
      </c>
      <c r="H28" s="30">
        <v>5079</v>
      </c>
      <c r="I28" s="38">
        <v>2.1000000000000001E-2</v>
      </c>
      <c r="J28" s="38">
        <v>3.6999999999999998E-2</v>
      </c>
    </row>
    <row r="29" spans="1:10" x14ac:dyDescent="0.25">
      <c r="A29" s="33" t="s">
        <v>266</v>
      </c>
      <c r="B29" s="33" t="s">
        <v>246</v>
      </c>
      <c r="C29" s="33" t="s">
        <v>267</v>
      </c>
      <c r="D29" s="34">
        <v>2558</v>
      </c>
      <c r="E29" s="34">
        <v>2584</v>
      </c>
      <c r="F29" s="34">
        <v>2650</v>
      </c>
      <c r="G29" s="34">
        <v>2736</v>
      </c>
      <c r="H29" s="34">
        <v>2705</v>
      </c>
      <c r="I29" s="39">
        <v>1.0999999999999999E-2</v>
      </c>
      <c r="J29" s="39">
        <v>-1.0999999999999999E-2</v>
      </c>
    </row>
    <row r="30" spans="1:10" x14ac:dyDescent="0.25">
      <c r="A30" s="27" t="s">
        <v>268</v>
      </c>
      <c r="B30" s="27" t="s">
        <v>269</v>
      </c>
      <c r="C30" s="27" t="s">
        <v>270</v>
      </c>
      <c r="D30" s="28">
        <v>4721</v>
      </c>
      <c r="E30" s="28">
        <v>5050</v>
      </c>
      <c r="F30" s="28">
        <v>5510</v>
      </c>
      <c r="G30" s="28">
        <v>5882</v>
      </c>
      <c r="H30" s="28">
        <v>5936</v>
      </c>
      <c r="I30" s="37">
        <v>2.4E-2</v>
      </c>
      <c r="J30" s="37">
        <v>8.9999999999999993E-3</v>
      </c>
    </row>
    <row r="31" spans="1:10" x14ac:dyDescent="0.25">
      <c r="A31" s="29" t="s">
        <v>271</v>
      </c>
      <c r="B31" s="29" t="s">
        <v>269</v>
      </c>
      <c r="C31" s="29" t="s">
        <v>272</v>
      </c>
      <c r="D31" s="30">
        <v>3627</v>
      </c>
      <c r="E31" s="30">
        <v>3635</v>
      </c>
      <c r="F31" s="30">
        <v>3584</v>
      </c>
      <c r="G31" s="30">
        <v>4080</v>
      </c>
      <c r="H31" s="30">
        <v>4297</v>
      </c>
      <c r="I31" s="38">
        <v>1.7000000000000001E-2</v>
      </c>
      <c r="J31" s="38">
        <v>5.2999999999999999E-2</v>
      </c>
    </row>
    <row r="32" spans="1:10" x14ac:dyDescent="0.25">
      <c r="A32" s="29" t="s">
        <v>273</v>
      </c>
      <c r="B32" s="29" t="s">
        <v>269</v>
      </c>
      <c r="C32" s="29" t="s">
        <v>274</v>
      </c>
      <c r="D32" s="30">
        <v>6196</v>
      </c>
      <c r="E32" s="30">
        <v>5605</v>
      </c>
      <c r="F32" s="30">
        <v>5626</v>
      </c>
      <c r="G32" s="30">
        <v>5657</v>
      </c>
      <c r="H32" s="30">
        <v>5379</v>
      </c>
      <c r="I32" s="38">
        <v>2.1999999999999999E-2</v>
      </c>
      <c r="J32" s="38">
        <v>-4.9000000000000002E-2</v>
      </c>
    </row>
    <row r="33" spans="1:10" x14ac:dyDescent="0.25">
      <c r="A33" s="29" t="s">
        <v>275</v>
      </c>
      <c r="B33" s="29" t="s">
        <v>269</v>
      </c>
      <c r="C33" s="29" t="s">
        <v>276</v>
      </c>
      <c r="D33" s="30">
        <v>2414</v>
      </c>
      <c r="E33" s="30">
        <v>2531</v>
      </c>
      <c r="F33" s="30">
        <v>2596</v>
      </c>
      <c r="G33" s="30">
        <v>2757</v>
      </c>
      <c r="H33" s="30">
        <v>2785</v>
      </c>
      <c r="I33" s="38">
        <v>1.0999999999999999E-2</v>
      </c>
      <c r="J33" s="38">
        <v>0.01</v>
      </c>
    </row>
    <row r="34" spans="1:10" x14ac:dyDescent="0.25">
      <c r="A34" s="29" t="s">
        <v>277</v>
      </c>
      <c r="B34" s="29" t="s">
        <v>269</v>
      </c>
      <c r="C34" s="29" t="s">
        <v>278</v>
      </c>
      <c r="D34" s="30">
        <v>5615</v>
      </c>
      <c r="E34" s="30">
        <v>5759</v>
      </c>
      <c r="F34" s="30">
        <v>6420</v>
      </c>
      <c r="G34" s="30">
        <v>6978</v>
      </c>
      <c r="H34" s="30">
        <v>7269</v>
      </c>
      <c r="I34" s="38">
        <v>2.9000000000000001E-2</v>
      </c>
      <c r="J34" s="38">
        <v>4.2000000000000003E-2</v>
      </c>
    </row>
    <row r="35" spans="1:10" x14ac:dyDescent="0.25">
      <c r="A35" s="29" t="s">
        <v>279</v>
      </c>
      <c r="B35" s="29" t="s">
        <v>269</v>
      </c>
      <c r="C35" s="29" t="s">
        <v>280</v>
      </c>
      <c r="D35" s="30">
        <v>3023</v>
      </c>
      <c r="E35" s="30">
        <v>3144</v>
      </c>
      <c r="F35" s="30">
        <v>3619</v>
      </c>
      <c r="G35" s="30">
        <v>3861</v>
      </c>
      <c r="H35" s="30">
        <v>4072</v>
      </c>
      <c r="I35" s="38">
        <v>1.7000000000000001E-2</v>
      </c>
      <c r="J35" s="38">
        <v>5.5E-2</v>
      </c>
    </row>
    <row r="36" spans="1:10" x14ac:dyDescent="0.25">
      <c r="A36" s="29" t="s">
        <v>281</v>
      </c>
      <c r="B36" s="29" t="s">
        <v>269</v>
      </c>
      <c r="C36" s="29" t="s">
        <v>282</v>
      </c>
      <c r="D36" s="30">
        <v>5944</v>
      </c>
      <c r="E36" s="30">
        <v>5768</v>
      </c>
      <c r="F36" s="30">
        <v>6112</v>
      </c>
      <c r="G36" s="30">
        <v>6181</v>
      </c>
      <c r="H36" s="30">
        <v>5938</v>
      </c>
      <c r="I36" s="38">
        <v>2.4E-2</v>
      </c>
      <c r="J36" s="38">
        <v>-3.9E-2</v>
      </c>
    </row>
    <row r="37" spans="1:10" x14ac:dyDescent="0.25">
      <c r="A37" s="31" t="s">
        <v>283</v>
      </c>
      <c r="B37" s="31" t="s">
        <v>269</v>
      </c>
      <c r="C37" s="31" t="s">
        <v>284</v>
      </c>
      <c r="D37" s="32">
        <v>8664</v>
      </c>
      <c r="E37" s="32">
        <v>8717</v>
      </c>
      <c r="F37" s="32">
        <v>9755</v>
      </c>
      <c r="G37" s="32">
        <v>10876</v>
      </c>
      <c r="H37" s="32">
        <v>11163</v>
      </c>
      <c r="I37" s="40">
        <v>4.4999999999999998E-2</v>
      </c>
      <c r="J37" s="40">
        <v>2.5999999999999999E-2</v>
      </c>
    </row>
    <row r="38" spans="1:10" x14ac:dyDescent="0.25">
      <c r="A38" s="35" t="s">
        <v>285</v>
      </c>
      <c r="B38" s="35" t="s">
        <v>46</v>
      </c>
      <c r="C38" s="35" t="s">
        <v>286</v>
      </c>
      <c r="D38" s="36">
        <v>3832</v>
      </c>
      <c r="E38" s="36">
        <v>4038</v>
      </c>
      <c r="F38" s="36">
        <v>4400</v>
      </c>
      <c r="G38" s="36">
        <v>4670</v>
      </c>
      <c r="H38" s="36">
        <v>4628</v>
      </c>
      <c r="I38" s="41">
        <v>1.9E-2</v>
      </c>
      <c r="J38" s="41">
        <v>-8.9999999999999993E-3</v>
      </c>
    </row>
    <row r="39" spans="1:10" x14ac:dyDescent="0.25">
      <c r="A39" s="29" t="s">
        <v>287</v>
      </c>
      <c r="B39" s="29" t="s">
        <v>46</v>
      </c>
      <c r="C39" s="29" t="s">
        <v>288</v>
      </c>
      <c r="D39" s="30">
        <v>4388</v>
      </c>
      <c r="E39" s="30">
        <v>4743</v>
      </c>
      <c r="F39" s="30">
        <v>4990</v>
      </c>
      <c r="G39" s="30">
        <v>5398</v>
      </c>
      <c r="H39" s="30">
        <v>5440</v>
      </c>
      <c r="I39" s="38">
        <v>2.1999999999999999E-2</v>
      </c>
      <c r="J39" s="38">
        <v>8.0000000000000002E-3</v>
      </c>
    </row>
    <row r="40" spans="1:10" x14ac:dyDescent="0.25">
      <c r="A40" s="31" t="s">
        <v>289</v>
      </c>
      <c r="B40" s="31" t="s">
        <v>46</v>
      </c>
      <c r="C40" s="31" t="s">
        <v>290</v>
      </c>
      <c r="D40" s="32">
        <v>6361</v>
      </c>
      <c r="E40" s="32">
        <v>6260</v>
      </c>
      <c r="F40" s="32">
        <v>6106</v>
      </c>
      <c r="G40" s="32">
        <v>6116</v>
      </c>
      <c r="H40" s="32">
        <v>6382</v>
      </c>
      <c r="I40" s="40">
        <v>2.5999999999999999E-2</v>
      </c>
      <c r="J40" s="40">
        <v>4.2999999999999997E-2</v>
      </c>
    </row>
    <row r="43" spans="1:10" x14ac:dyDescent="0.25">
      <c r="A43" t="s">
        <v>68</v>
      </c>
    </row>
    <row r="44" spans="1:10" x14ac:dyDescent="0.25">
      <c r="A44" t="s">
        <v>354</v>
      </c>
    </row>
    <row r="45" spans="1:10" x14ac:dyDescent="0.25">
      <c r="A45" t="s">
        <v>297</v>
      </c>
    </row>
  </sheetData>
  <mergeCells count="6">
    <mergeCell ref="J4:J5"/>
    <mergeCell ref="A4:A5"/>
    <mergeCell ref="B4:B5"/>
    <mergeCell ref="C4:C5"/>
    <mergeCell ref="D4:H4"/>
    <mergeCell ref="I4:I5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workbookViewId="0">
      <selection activeCell="K14" sqref="K14"/>
    </sheetView>
  </sheetViews>
  <sheetFormatPr defaultRowHeight="16.5" x14ac:dyDescent="0.25"/>
  <cols>
    <col min="1" max="1" width="15.625" customWidth="1"/>
    <col min="2" max="2" width="10.625" customWidth="1"/>
    <col min="3" max="5" width="20.625" customWidth="1"/>
    <col min="6" max="8" width="10.625" customWidth="1"/>
  </cols>
  <sheetData>
    <row r="1" spans="1:6" x14ac:dyDescent="0.25">
      <c r="A1" t="s">
        <v>452</v>
      </c>
    </row>
    <row r="4" spans="1:6" ht="20.100000000000001" customHeight="1" x14ac:dyDescent="0.25">
      <c r="A4" s="43" t="s">
        <v>309</v>
      </c>
      <c r="B4" s="44" t="s">
        <v>310</v>
      </c>
      <c r="C4" s="76" t="s">
        <v>304</v>
      </c>
      <c r="D4" s="76"/>
      <c r="E4" s="76"/>
      <c r="F4" s="57" t="s">
        <v>305</v>
      </c>
    </row>
    <row r="5" spans="1:6" ht="20.100000000000001" customHeight="1" x14ac:dyDescent="0.25">
      <c r="A5" s="80" t="s">
        <v>298</v>
      </c>
      <c r="B5" s="77" t="s">
        <v>306</v>
      </c>
      <c r="C5" s="51" t="s">
        <v>229</v>
      </c>
      <c r="D5" s="51" t="s">
        <v>233</v>
      </c>
      <c r="E5" s="51" t="s">
        <v>219</v>
      </c>
      <c r="F5" s="87">
        <v>0.30499999999999999</v>
      </c>
    </row>
    <row r="6" spans="1:6" ht="20.100000000000001" customHeight="1" x14ac:dyDescent="0.25">
      <c r="A6" s="81"/>
      <c r="B6" s="78"/>
      <c r="C6" s="52">
        <v>0.13200000000000001</v>
      </c>
      <c r="D6" s="52">
        <v>9.8000000000000004E-2</v>
      </c>
      <c r="E6" s="52">
        <v>7.4999999999999997E-2</v>
      </c>
      <c r="F6" s="88"/>
    </row>
    <row r="7" spans="1:6" ht="20.100000000000001" customHeight="1" x14ac:dyDescent="0.25">
      <c r="A7" s="82" t="s">
        <v>299</v>
      </c>
      <c r="B7" s="79" t="s">
        <v>306</v>
      </c>
      <c r="C7" s="45" t="s">
        <v>233</v>
      </c>
      <c r="D7" s="46" t="s">
        <v>225</v>
      </c>
      <c r="E7" s="46" t="s">
        <v>229</v>
      </c>
      <c r="F7" s="89">
        <v>0.32900000000000001</v>
      </c>
    </row>
    <row r="8" spans="1:6" ht="20.100000000000001" customHeight="1" x14ac:dyDescent="0.25">
      <c r="A8" s="82"/>
      <c r="B8" s="79"/>
      <c r="C8" s="47">
        <v>0.124</v>
      </c>
      <c r="D8" s="48">
        <v>0.122</v>
      </c>
      <c r="E8" s="48">
        <v>8.3000000000000004E-2</v>
      </c>
      <c r="F8" s="89"/>
    </row>
    <row r="9" spans="1:6" ht="20.100000000000001" customHeight="1" x14ac:dyDescent="0.25">
      <c r="A9" s="82"/>
      <c r="B9" s="79" t="s">
        <v>307</v>
      </c>
      <c r="C9" s="53" t="s">
        <v>229</v>
      </c>
      <c r="D9" s="54" t="s">
        <v>244</v>
      </c>
      <c r="E9" s="54" t="s">
        <v>225</v>
      </c>
      <c r="F9" s="89">
        <v>0.29899999999999999</v>
      </c>
    </row>
    <row r="10" spans="1:6" ht="20.100000000000001" customHeight="1" x14ac:dyDescent="0.25">
      <c r="A10" s="82"/>
      <c r="B10" s="79"/>
      <c r="C10" s="55">
        <v>0.12</v>
      </c>
      <c r="D10" s="56">
        <v>0.109</v>
      </c>
      <c r="E10" s="56">
        <v>7.0000000000000007E-2</v>
      </c>
      <c r="F10" s="89"/>
    </row>
    <row r="11" spans="1:6" ht="20.100000000000001" customHeight="1" x14ac:dyDescent="0.25">
      <c r="A11" s="82" t="s">
        <v>300</v>
      </c>
      <c r="B11" s="79" t="s">
        <v>306</v>
      </c>
      <c r="C11" s="45" t="s">
        <v>229</v>
      </c>
      <c r="D11" s="46" t="s">
        <v>225</v>
      </c>
      <c r="E11" s="46" t="s">
        <v>233</v>
      </c>
      <c r="F11" s="89">
        <v>0.38700000000000001</v>
      </c>
    </row>
    <row r="12" spans="1:6" ht="20.100000000000001" customHeight="1" x14ac:dyDescent="0.25">
      <c r="A12" s="82"/>
      <c r="B12" s="79"/>
      <c r="C12" s="47">
        <v>0.16</v>
      </c>
      <c r="D12" s="48">
        <v>0.11700000000000001</v>
      </c>
      <c r="E12" s="48">
        <v>0.11</v>
      </c>
      <c r="F12" s="89"/>
    </row>
    <row r="13" spans="1:6" ht="20.100000000000001" customHeight="1" x14ac:dyDescent="0.25">
      <c r="A13" s="82"/>
      <c r="B13" s="79" t="s">
        <v>307</v>
      </c>
      <c r="C13" s="53" t="s">
        <v>225</v>
      </c>
      <c r="D13" s="54" t="s">
        <v>229</v>
      </c>
      <c r="E13" s="54" t="s">
        <v>456</v>
      </c>
      <c r="F13" s="89">
        <v>0.36099999999999999</v>
      </c>
    </row>
    <row r="14" spans="1:6" ht="20.100000000000001" customHeight="1" x14ac:dyDescent="0.25">
      <c r="A14" s="82"/>
      <c r="B14" s="79"/>
      <c r="C14" s="55">
        <v>0.16</v>
      </c>
      <c r="D14" s="56">
        <v>0.14000000000000001</v>
      </c>
      <c r="E14" s="56">
        <v>6.0999999999999999E-2</v>
      </c>
      <c r="F14" s="89"/>
    </row>
    <row r="15" spans="1:6" ht="20.100000000000001" customHeight="1" x14ac:dyDescent="0.25">
      <c r="A15" s="82" t="s">
        <v>308</v>
      </c>
      <c r="B15" s="79" t="s">
        <v>306</v>
      </c>
      <c r="C15" s="45" t="s">
        <v>233</v>
      </c>
      <c r="D15" s="46" t="s">
        <v>253</v>
      </c>
      <c r="E15" s="46" t="s">
        <v>257</v>
      </c>
      <c r="F15" s="89">
        <v>0.29299999999999998</v>
      </c>
    </row>
    <row r="16" spans="1:6" ht="20.100000000000001" customHeight="1" x14ac:dyDescent="0.25">
      <c r="A16" s="82"/>
      <c r="B16" s="79"/>
      <c r="C16" s="47">
        <v>0.129</v>
      </c>
      <c r="D16" s="48">
        <v>8.5999999999999993E-2</v>
      </c>
      <c r="E16" s="48">
        <v>7.8E-2</v>
      </c>
      <c r="F16" s="89"/>
    </row>
    <row r="17" spans="1:6" ht="20.100000000000001" customHeight="1" x14ac:dyDescent="0.25">
      <c r="A17" s="82"/>
      <c r="B17" s="79" t="s">
        <v>307</v>
      </c>
      <c r="C17" s="53" t="s">
        <v>219</v>
      </c>
      <c r="D17" s="54" t="s">
        <v>229</v>
      </c>
      <c r="E17" s="54" t="s">
        <v>284</v>
      </c>
      <c r="F17" s="89">
        <v>0.22500000000000001</v>
      </c>
    </row>
    <row r="18" spans="1:6" ht="20.100000000000001" customHeight="1" x14ac:dyDescent="0.25">
      <c r="A18" s="82"/>
      <c r="B18" s="79"/>
      <c r="C18" s="55">
        <v>0.112</v>
      </c>
      <c r="D18" s="56">
        <v>5.7000000000000002E-2</v>
      </c>
      <c r="E18" s="56">
        <v>5.6000000000000001E-2</v>
      </c>
      <c r="F18" s="89"/>
    </row>
    <row r="19" spans="1:6" ht="20.100000000000001" customHeight="1" x14ac:dyDescent="0.25">
      <c r="A19" s="82" t="s">
        <v>301</v>
      </c>
      <c r="B19" s="79" t="s">
        <v>306</v>
      </c>
      <c r="C19" s="45" t="s">
        <v>233</v>
      </c>
      <c r="D19" s="46" t="s">
        <v>229</v>
      </c>
      <c r="E19" s="46" t="s">
        <v>257</v>
      </c>
      <c r="F19" s="89">
        <v>0.41499999999999998</v>
      </c>
    </row>
    <row r="20" spans="1:6" ht="20.100000000000001" customHeight="1" x14ac:dyDescent="0.25">
      <c r="A20" s="82"/>
      <c r="B20" s="79"/>
      <c r="C20" s="47">
        <v>0.19600000000000001</v>
      </c>
      <c r="D20" s="48">
        <v>0.13400000000000001</v>
      </c>
      <c r="E20" s="48">
        <v>8.5000000000000006E-2</v>
      </c>
      <c r="F20" s="89"/>
    </row>
    <row r="21" spans="1:6" ht="20.100000000000001" customHeight="1" x14ac:dyDescent="0.25">
      <c r="A21" s="82"/>
      <c r="B21" s="79" t="s">
        <v>307</v>
      </c>
      <c r="C21" s="53" t="s">
        <v>225</v>
      </c>
      <c r="D21" s="54" t="s">
        <v>219</v>
      </c>
      <c r="E21" s="54" t="s">
        <v>229</v>
      </c>
      <c r="F21" s="89">
        <v>0.27100000000000002</v>
      </c>
    </row>
    <row r="22" spans="1:6" ht="20.100000000000001" customHeight="1" x14ac:dyDescent="0.25">
      <c r="A22" s="82"/>
      <c r="B22" s="79"/>
      <c r="C22" s="55">
        <v>9.9000000000000005E-2</v>
      </c>
      <c r="D22" s="56">
        <v>9.6000000000000002E-2</v>
      </c>
      <c r="E22" s="56">
        <v>7.5999999999999998E-2</v>
      </c>
      <c r="F22" s="89"/>
    </row>
    <row r="23" spans="1:6" ht="20.100000000000001" customHeight="1" x14ac:dyDescent="0.25">
      <c r="A23" s="82" t="s">
        <v>302</v>
      </c>
      <c r="B23" s="79" t="s">
        <v>306</v>
      </c>
      <c r="C23" s="45" t="s">
        <v>229</v>
      </c>
      <c r="D23" s="46" t="s">
        <v>231</v>
      </c>
      <c r="E23" s="46" t="s">
        <v>225</v>
      </c>
      <c r="F23" s="89">
        <v>0.69099999999999995</v>
      </c>
    </row>
    <row r="24" spans="1:6" ht="20.100000000000001" customHeight="1" x14ac:dyDescent="0.25">
      <c r="A24" s="82"/>
      <c r="B24" s="79"/>
      <c r="C24" s="47">
        <v>0.32500000000000001</v>
      </c>
      <c r="D24" s="48">
        <v>0.22900000000000001</v>
      </c>
      <c r="E24" s="48">
        <v>0.13700000000000001</v>
      </c>
      <c r="F24" s="89"/>
    </row>
    <row r="25" spans="1:6" ht="20.100000000000001" customHeight="1" x14ac:dyDescent="0.25">
      <c r="A25" s="81" t="s">
        <v>303</v>
      </c>
      <c r="B25" s="84" t="s">
        <v>306</v>
      </c>
      <c r="C25" s="53" t="s">
        <v>247</v>
      </c>
      <c r="D25" s="54" t="s">
        <v>257</v>
      </c>
      <c r="E25" s="54" t="s">
        <v>253</v>
      </c>
      <c r="F25" s="91">
        <v>0.372</v>
      </c>
    </row>
    <row r="26" spans="1:6" ht="20.100000000000001" customHeight="1" x14ac:dyDescent="0.25">
      <c r="A26" s="81"/>
      <c r="B26" s="85"/>
      <c r="C26" s="55">
        <v>0.152</v>
      </c>
      <c r="D26" s="56">
        <v>0.13800000000000001</v>
      </c>
      <c r="E26" s="56">
        <v>8.1000000000000003E-2</v>
      </c>
      <c r="F26" s="92"/>
    </row>
    <row r="27" spans="1:6" ht="20.100000000000001" customHeight="1" x14ac:dyDescent="0.25">
      <c r="A27" s="81"/>
      <c r="B27" s="78" t="s">
        <v>307</v>
      </c>
      <c r="C27" s="49" t="s">
        <v>284</v>
      </c>
      <c r="D27" s="49" t="s">
        <v>219</v>
      </c>
      <c r="E27" s="49" t="s">
        <v>282</v>
      </c>
      <c r="F27" s="88">
        <v>0.27600000000000002</v>
      </c>
    </row>
    <row r="28" spans="1:6" ht="20.100000000000001" customHeight="1" x14ac:dyDescent="0.25">
      <c r="A28" s="83"/>
      <c r="B28" s="86"/>
      <c r="C28" s="50">
        <v>0.107</v>
      </c>
      <c r="D28" s="50">
        <v>0.105</v>
      </c>
      <c r="E28" s="50">
        <v>6.4000000000000001E-2</v>
      </c>
      <c r="F28" s="90"/>
    </row>
    <row r="31" spans="1:6" x14ac:dyDescent="0.25">
      <c r="A31" t="s">
        <v>68</v>
      </c>
    </row>
    <row r="32" spans="1:6" x14ac:dyDescent="0.25">
      <c r="A32" t="s">
        <v>311</v>
      </c>
    </row>
    <row r="33" spans="1:1" x14ac:dyDescent="0.25">
      <c r="A33" t="s">
        <v>312</v>
      </c>
    </row>
    <row r="34" spans="1:1" x14ac:dyDescent="0.25">
      <c r="A34" t="s">
        <v>313</v>
      </c>
    </row>
    <row r="35" spans="1:1" x14ac:dyDescent="0.25">
      <c r="A35" t="s">
        <v>314</v>
      </c>
    </row>
  </sheetData>
  <mergeCells count="32">
    <mergeCell ref="F17:F18"/>
    <mergeCell ref="F15:F16"/>
    <mergeCell ref="F27:F28"/>
    <mergeCell ref="F25:F26"/>
    <mergeCell ref="F23:F24"/>
    <mergeCell ref="B21:B22"/>
    <mergeCell ref="B25:B26"/>
    <mergeCell ref="B27:B28"/>
    <mergeCell ref="B23:B24"/>
    <mergeCell ref="F5:F6"/>
    <mergeCell ref="F13:F14"/>
    <mergeCell ref="F11:F12"/>
    <mergeCell ref="F9:F10"/>
    <mergeCell ref="F7:F8"/>
    <mergeCell ref="F21:F22"/>
    <mergeCell ref="B11:B12"/>
    <mergeCell ref="B13:B14"/>
    <mergeCell ref="B15:B16"/>
    <mergeCell ref="B17:B18"/>
    <mergeCell ref="B19:B20"/>
    <mergeCell ref="F19:F20"/>
    <mergeCell ref="A11:A14"/>
    <mergeCell ref="A15:A18"/>
    <mergeCell ref="A23:A24"/>
    <mergeCell ref="A25:A28"/>
    <mergeCell ref="A19:A22"/>
    <mergeCell ref="C4:E4"/>
    <mergeCell ref="B5:B6"/>
    <mergeCell ref="B7:B8"/>
    <mergeCell ref="B9:B10"/>
    <mergeCell ref="A5:A6"/>
    <mergeCell ref="A7:A10"/>
  </mergeCells>
  <phoneticPr fontId="2" type="noConversion"/>
  <pageMargins left="0.7" right="0.7" top="0.75" bottom="0.75" header="0.3" footer="0.3"/>
  <pageSetup paperSize="9" scale="80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7"/>
  <sheetViews>
    <sheetView topLeftCell="A52" workbookViewId="0">
      <selection activeCell="K97" sqref="K97"/>
    </sheetView>
  </sheetViews>
  <sheetFormatPr defaultRowHeight="16.5" x14ac:dyDescent="0.25"/>
  <cols>
    <col min="1" max="6" width="10.625" customWidth="1"/>
    <col min="7" max="8" width="15.625" customWidth="1"/>
  </cols>
  <sheetData>
    <row r="1" spans="1:11" x14ac:dyDescent="0.25">
      <c r="A1" t="s">
        <v>328</v>
      </c>
    </row>
    <row r="3" spans="1:11" x14ac:dyDescent="0.25">
      <c r="A3" t="s">
        <v>319</v>
      </c>
    </row>
    <row r="5" spans="1:11" x14ac:dyDescent="0.25">
      <c r="A5" s="76" t="s">
        <v>66</v>
      </c>
      <c r="B5" s="72" t="s">
        <v>2</v>
      </c>
      <c r="C5" s="72"/>
      <c r="D5" s="72"/>
      <c r="E5" s="72"/>
      <c r="F5" s="72"/>
      <c r="G5" s="72" t="s">
        <v>28</v>
      </c>
      <c r="H5" s="73" t="s">
        <v>29</v>
      </c>
    </row>
    <row r="6" spans="1:11" x14ac:dyDescent="0.25">
      <c r="A6" s="93"/>
      <c r="B6" s="3">
        <v>2015</v>
      </c>
      <c r="C6" s="3">
        <v>2016</v>
      </c>
      <c r="D6" s="3">
        <v>2017</v>
      </c>
      <c r="E6" s="3">
        <v>2018</v>
      </c>
      <c r="F6" s="3">
        <v>2019</v>
      </c>
      <c r="G6" s="72"/>
      <c r="H6" s="74"/>
    </row>
    <row r="7" spans="1:11" x14ac:dyDescent="0.25">
      <c r="A7" s="9" t="s">
        <v>298</v>
      </c>
      <c r="B7" s="15">
        <v>1521</v>
      </c>
      <c r="C7" s="15">
        <v>1492</v>
      </c>
      <c r="D7" s="15">
        <v>1817</v>
      </c>
      <c r="E7" s="15">
        <v>1771</v>
      </c>
      <c r="F7" s="15">
        <v>2117</v>
      </c>
      <c r="G7" s="58">
        <v>0.39900000000000002</v>
      </c>
      <c r="H7" s="58">
        <v>0.19500000000000001</v>
      </c>
      <c r="J7" s="2"/>
      <c r="K7" s="2"/>
    </row>
    <row r="8" spans="1:11" x14ac:dyDescent="0.25">
      <c r="A8" s="11" t="s">
        <v>308</v>
      </c>
      <c r="B8" s="16">
        <v>1304</v>
      </c>
      <c r="C8" s="16">
        <v>1144</v>
      </c>
      <c r="D8" s="16">
        <v>1471</v>
      </c>
      <c r="E8" s="16">
        <v>1597</v>
      </c>
      <c r="F8" s="16">
        <v>1591</v>
      </c>
      <c r="G8" s="59">
        <v>0.3</v>
      </c>
      <c r="H8" s="59">
        <v>-4.0000000000000001E-3</v>
      </c>
      <c r="J8" s="2"/>
      <c r="K8" s="2"/>
    </row>
    <row r="9" spans="1:11" x14ac:dyDescent="0.25">
      <c r="A9" s="11" t="s">
        <v>299</v>
      </c>
      <c r="B9" s="16">
        <v>791</v>
      </c>
      <c r="C9" s="16">
        <v>919</v>
      </c>
      <c r="D9" s="16">
        <v>855</v>
      </c>
      <c r="E9" s="16">
        <v>731</v>
      </c>
      <c r="F9" s="16">
        <v>736</v>
      </c>
      <c r="G9" s="59">
        <v>0.13900000000000001</v>
      </c>
      <c r="H9" s="59">
        <v>7.0000000000000001E-3</v>
      </c>
      <c r="J9" s="2"/>
      <c r="K9" s="2"/>
    </row>
    <row r="10" spans="1:11" x14ac:dyDescent="0.25">
      <c r="A10" s="11" t="s">
        <v>301</v>
      </c>
      <c r="B10" s="16">
        <v>216</v>
      </c>
      <c r="C10" s="16">
        <v>281</v>
      </c>
      <c r="D10" s="16">
        <v>295</v>
      </c>
      <c r="E10" s="16">
        <v>338</v>
      </c>
      <c r="F10" s="16">
        <v>293</v>
      </c>
      <c r="G10" s="59">
        <v>5.5E-2</v>
      </c>
      <c r="H10" s="59">
        <v>-0.13300000000000001</v>
      </c>
      <c r="J10" s="2"/>
      <c r="K10" s="2"/>
    </row>
    <row r="11" spans="1:11" x14ac:dyDescent="0.25">
      <c r="A11" s="11" t="s">
        <v>300</v>
      </c>
      <c r="B11" s="16">
        <v>85</v>
      </c>
      <c r="C11" s="16">
        <v>182</v>
      </c>
      <c r="D11" s="16">
        <v>145</v>
      </c>
      <c r="E11" s="16">
        <v>301</v>
      </c>
      <c r="F11" s="16">
        <v>289</v>
      </c>
      <c r="G11" s="59">
        <v>5.5E-2</v>
      </c>
      <c r="H11" s="59">
        <v>-0.04</v>
      </c>
      <c r="J11" s="2"/>
      <c r="K11" s="2"/>
    </row>
    <row r="12" spans="1:11" x14ac:dyDescent="0.25">
      <c r="A12" s="11" t="s">
        <v>315</v>
      </c>
      <c r="B12" s="16">
        <v>36</v>
      </c>
      <c r="C12" s="16">
        <v>54</v>
      </c>
      <c r="D12" s="16">
        <v>51</v>
      </c>
      <c r="E12" s="16">
        <v>50</v>
      </c>
      <c r="F12" s="16">
        <v>61</v>
      </c>
      <c r="G12" s="59">
        <v>1.2E-2</v>
      </c>
      <c r="H12" s="59">
        <v>0.22</v>
      </c>
      <c r="J12" s="2"/>
      <c r="K12" s="2"/>
    </row>
    <row r="13" spans="1:11" x14ac:dyDescent="0.25">
      <c r="A13" s="11" t="s">
        <v>316</v>
      </c>
      <c r="B13" s="16">
        <v>24</v>
      </c>
      <c r="C13" s="16">
        <v>26</v>
      </c>
      <c r="D13" s="16">
        <v>32</v>
      </c>
      <c r="E13" s="16">
        <v>44</v>
      </c>
      <c r="F13" s="16">
        <v>40</v>
      </c>
      <c r="G13" s="59">
        <v>8.0000000000000002E-3</v>
      </c>
      <c r="H13" s="59">
        <v>-9.0999999999999998E-2</v>
      </c>
      <c r="J13" s="2"/>
      <c r="K13" s="2"/>
    </row>
    <row r="14" spans="1:11" x14ac:dyDescent="0.25">
      <c r="A14" s="11" t="s">
        <v>303</v>
      </c>
      <c r="B14" s="16">
        <v>55</v>
      </c>
      <c r="C14" s="16">
        <v>85</v>
      </c>
      <c r="D14" s="16">
        <v>62</v>
      </c>
      <c r="E14" s="16">
        <v>56</v>
      </c>
      <c r="F14" s="16">
        <v>36</v>
      </c>
      <c r="G14" s="59">
        <v>7.0000000000000001E-3</v>
      </c>
      <c r="H14" s="59">
        <v>-0.35699999999999998</v>
      </c>
      <c r="J14" s="2"/>
      <c r="K14" s="2"/>
    </row>
    <row r="15" spans="1:11" x14ac:dyDescent="0.25">
      <c r="A15" s="11" t="s">
        <v>317</v>
      </c>
      <c r="B15" s="16">
        <v>16</v>
      </c>
      <c r="C15" s="16">
        <v>12</v>
      </c>
      <c r="D15" s="16">
        <v>30</v>
      </c>
      <c r="E15" s="16">
        <v>16</v>
      </c>
      <c r="F15" s="16">
        <v>32</v>
      </c>
      <c r="G15" s="59">
        <v>6.0000000000000001E-3</v>
      </c>
      <c r="H15" s="59">
        <v>1</v>
      </c>
      <c r="J15" s="2"/>
      <c r="K15" s="2"/>
    </row>
    <row r="16" spans="1:11" x14ac:dyDescent="0.25">
      <c r="A16" s="13" t="s">
        <v>318</v>
      </c>
      <c r="B16" s="17">
        <v>15</v>
      </c>
      <c r="C16" s="17">
        <v>18</v>
      </c>
      <c r="D16" s="17">
        <v>36</v>
      </c>
      <c r="E16" s="17">
        <v>25</v>
      </c>
      <c r="F16" s="17">
        <v>30</v>
      </c>
      <c r="G16" s="60">
        <v>6.0000000000000001E-3</v>
      </c>
      <c r="H16" s="60">
        <v>0.2</v>
      </c>
      <c r="J16" s="2"/>
      <c r="K16" s="2"/>
    </row>
    <row r="19" spans="1:11" x14ac:dyDescent="0.25">
      <c r="A19" t="s">
        <v>321</v>
      </c>
    </row>
    <row r="21" spans="1:11" x14ac:dyDescent="0.25">
      <c r="A21" s="76" t="s">
        <v>66</v>
      </c>
      <c r="B21" s="72" t="s">
        <v>2</v>
      </c>
      <c r="C21" s="72"/>
      <c r="D21" s="72"/>
      <c r="E21" s="72"/>
      <c r="F21" s="72"/>
      <c r="G21" s="72" t="s">
        <v>28</v>
      </c>
      <c r="H21" s="73" t="s">
        <v>29</v>
      </c>
    </row>
    <row r="22" spans="1:11" x14ac:dyDescent="0.25">
      <c r="A22" s="93"/>
      <c r="B22" s="3">
        <v>2015</v>
      </c>
      <c r="C22" s="3">
        <v>2016</v>
      </c>
      <c r="D22" s="3">
        <v>2017</v>
      </c>
      <c r="E22" s="3">
        <v>2018</v>
      </c>
      <c r="F22" s="3">
        <v>2019</v>
      </c>
      <c r="G22" s="72"/>
      <c r="H22" s="74"/>
    </row>
    <row r="23" spans="1:11" x14ac:dyDescent="0.25">
      <c r="A23" s="9" t="s">
        <v>298</v>
      </c>
      <c r="B23" s="15">
        <v>1902</v>
      </c>
      <c r="C23" s="15">
        <v>1681</v>
      </c>
      <c r="D23" s="15">
        <v>2102</v>
      </c>
      <c r="E23" s="15">
        <v>2375</v>
      </c>
      <c r="F23" s="15">
        <v>2355</v>
      </c>
      <c r="G23" s="58">
        <v>0.57299999999999995</v>
      </c>
      <c r="H23" s="58">
        <v>-8.0000000000000002E-3</v>
      </c>
      <c r="J23" s="2"/>
      <c r="K23" s="2"/>
    </row>
    <row r="24" spans="1:11" x14ac:dyDescent="0.25">
      <c r="A24" s="11" t="s">
        <v>299</v>
      </c>
      <c r="B24" s="16">
        <v>781</v>
      </c>
      <c r="C24" s="16">
        <v>585</v>
      </c>
      <c r="D24" s="16">
        <v>454</v>
      </c>
      <c r="E24" s="16">
        <v>488</v>
      </c>
      <c r="F24" s="16">
        <v>413</v>
      </c>
      <c r="G24" s="59">
        <v>0.10100000000000001</v>
      </c>
      <c r="H24" s="59">
        <v>-0.154</v>
      </c>
      <c r="J24" s="2"/>
      <c r="K24" s="2"/>
    </row>
    <row r="25" spans="1:11" x14ac:dyDescent="0.25">
      <c r="A25" s="11" t="s">
        <v>300</v>
      </c>
      <c r="B25" s="16">
        <v>300</v>
      </c>
      <c r="C25" s="16">
        <v>218</v>
      </c>
      <c r="D25" s="16">
        <v>262</v>
      </c>
      <c r="E25" s="16">
        <v>435</v>
      </c>
      <c r="F25" s="16">
        <v>332</v>
      </c>
      <c r="G25" s="59">
        <v>8.1000000000000003E-2</v>
      </c>
      <c r="H25" s="59">
        <v>-0.23699999999999999</v>
      </c>
      <c r="J25" s="2"/>
      <c r="K25" s="2"/>
    </row>
    <row r="26" spans="1:11" x14ac:dyDescent="0.25">
      <c r="A26" s="11" t="s">
        <v>308</v>
      </c>
      <c r="B26" s="16">
        <v>254</v>
      </c>
      <c r="C26" s="16">
        <v>271</v>
      </c>
      <c r="D26" s="16">
        <v>317</v>
      </c>
      <c r="E26" s="16">
        <v>338</v>
      </c>
      <c r="F26" s="16">
        <v>329</v>
      </c>
      <c r="G26" s="59">
        <v>0.08</v>
      </c>
      <c r="H26" s="59">
        <v>-2.7E-2</v>
      </c>
      <c r="J26" s="2"/>
      <c r="K26" s="2"/>
    </row>
    <row r="27" spans="1:11" x14ac:dyDescent="0.25">
      <c r="A27" s="11" t="s">
        <v>302</v>
      </c>
      <c r="B27" s="16">
        <v>127</v>
      </c>
      <c r="C27" s="16">
        <v>54</v>
      </c>
      <c r="D27" s="16">
        <v>474</v>
      </c>
      <c r="E27" s="16">
        <v>299</v>
      </c>
      <c r="F27" s="16">
        <v>328</v>
      </c>
      <c r="G27" s="59">
        <v>0.08</v>
      </c>
      <c r="H27" s="59">
        <v>9.7000000000000003E-2</v>
      </c>
      <c r="J27" s="2"/>
      <c r="K27" s="2"/>
    </row>
    <row r="28" spans="1:11" x14ac:dyDescent="0.25">
      <c r="A28" s="11" t="s">
        <v>301</v>
      </c>
      <c r="B28" s="16">
        <v>219</v>
      </c>
      <c r="C28" s="16">
        <v>211</v>
      </c>
      <c r="D28" s="16">
        <v>243</v>
      </c>
      <c r="E28" s="16">
        <v>232</v>
      </c>
      <c r="F28" s="16">
        <v>148</v>
      </c>
      <c r="G28" s="59">
        <v>3.5999999999999997E-2</v>
      </c>
      <c r="H28" s="59">
        <v>-0.36199999999999999</v>
      </c>
      <c r="J28" s="2"/>
      <c r="K28" s="2"/>
    </row>
    <row r="29" spans="1:11" x14ac:dyDescent="0.25">
      <c r="A29" s="11" t="s">
        <v>317</v>
      </c>
      <c r="B29" s="16">
        <v>21</v>
      </c>
      <c r="C29" s="16">
        <v>56</v>
      </c>
      <c r="D29" s="16">
        <v>55</v>
      </c>
      <c r="E29" s="16">
        <v>68</v>
      </c>
      <c r="F29" s="16">
        <v>45</v>
      </c>
      <c r="G29" s="59">
        <v>1.0999999999999999E-2</v>
      </c>
      <c r="H29" s="59">
        <v>-0.33800000000000002</v>
      </c>
      <c r="J29" s="2"/>
      <c r="K29" s="2"/>
    </row>
    <row r="30" spans="1:11" x14ac:dyDescent="0.25">
      <c r="A30" s="11" t="s">
        <v>316</v>
      </c>
      <c r="B30" s="16">
        <v>35</v>
      </c>
      <c r="C30" s="16">
        <v>38</v>
      </c>
      <c r="D30" s="16">
        <v>24</v>
      </c>
      <c r="E30" s="16">
        <v>28</v>
      </c>
      <c r="F30" s="16">
        <v>32</v>
      </c>
      <c r="G30" s="59">
        <v>8.0000000000000002E-3</v>
      </c>
      <c r="H30" s="59">
        <v>0.14299999999999999</v>
      </c>
      <c r="J30" s="2"/>
      <c r="K30" s="2"/>
    </row>
    <row r="31" spans="1:11" x14ac:dyDescent="0.25">
      <c r="A31" s="11" t="s">
        <v>320</v>
      </c>
      <c r="B31" s="16">
        <v>27</v>
      </c>
      <c r="C31" s="16">
        <v>20</v>
      </c>
      <c r="D31" s="16">
        <v>14</v>
      </c>
      <c r="E31" s="16">
        <v>28</v>
      </c>
      <c r="F31" s="16">
        <v>30</v>
      </c>
      <c r="G31" s="59">
        <v>7.0000000000000001E-3</v>
      </c>
      <c r="H31" s="59">
        <v>7.0999999999999994E-2</v>
      </c>
      <c r="J31" s="2"/>
      <c r="K31" s="2"/>
    </row>
    <row r="32" spans="1:11" x14ac:dyDescent="0.25">
      <c r="A32" s="13" t="s">
        <v>303</v>
      </c>
      <c r="B32" s="17">
        <v>41</v>
      </c>
      <c r="C32" s="17">
        <v>14</v>
      </c>
      <c r="D32" s="17">
        <v>20</v>
      </c>
      <c r="E32" s="17">
        <v>28</v>
      </c>
      <c r="F32" s="17">
        <v>20</v>
      </c>
      <c r="G32" s="60">
        <v>5.0000000000000001E-3</v>
      </c>
      <c r="H32" s="60">
        <v>-0.28599999999999998</v>
      </c>
      <c r="J32" s="2"/>
      <c r="K32" s="2"/>
    </row>
    <row r="35" spans="1:11" x14ac:dyDescent="0.25">
      <c r="A35" t="s">
        <v>322</v>
      </c>
    </row>
    <row r="37" spans="1:11" x14ac:dyDescent="0.25">
      <c r="A37" s="76" t="s">
        <v>66</v>
      </c>
      <c r="B37" s="72" t="s">
        <v>2</v>
      </c>
      <c r="C37" s="72"/>
      <c r="D37" s="72"/>
      <c r="E37" s="72"/>
      <c r="F37" s="72"/>
      <c r="G37" s="72" t="s">
        <v>28</v>
      </c>
      <c r="H37" s="73" t="s">
        <v>29</v>
      </c>
    </row>
    <row r="38" spans="1:11" x14ac:dyDescent="0.25">
      <c r="A38" s="93"/>
      <c r="B38" s="3">
        <v>2015</v>
      </c>
      <c r="C38" s="3">
        <v>2016</v>
      </c>
      <c r="D38" s="3">
        <v>2017</v>
      </c>
      <c r="E38" s="3">
        <v>2018</v>
      </c>
      <c r="F38" s="3">
        <v>2019</v>
      </c>
      <c r="G38" s="72"/>
      <c r="H38" s="74"/>
    </row>
    <row r="39" spans="1:11" x14ac:dyDescent="0.25">
      <c r="A39" s="9" t="s">
        <v>298</v>
      </c>
      <c r="B39" s="15">
        <v>1286</v>
      </c>
      <c r="C39" s="15">
        <v>1244</v>
      </c>
      <c r="D39" s="15">
        <v>1294</v>
      </c>
      <c r="E39" s="15">
        <v>1360</v>
      </c>
      <c r="F39" s="15">
        <v>1216</v>
      </c>
      <c r="G39" s="58">
        <v>0.45200000000000001</v>
      </c>
      <c r="H39" s="58">
        <v>-0.106</v>
      </c>
      <c r="J39" s="2"/>
      <c r="K39" s="2"/>
    </row>
    <row r="40" spans="1:11" x14ac:dyDescent="0.25">
      <c r="A40" s="11" t="s">
        <v>308</v>
      </c>
      <c r="B40" s="16">
        <v>794</v>
      </c>
      <c r="C40" s="16">
        <v>660</v>
      </c>
      <c r="D40" s="16">
        <v>718</v>
      </c>
      <c r="E40" s="16">
        <v>749</v>
      </c>
      <c r="F40" s="16">
        <v>714</v>
      </c>
      <c r="G40" s="59">
        <v>0.26500000000000001</v>
      </c>
      <c r="H40" s="59">
        <v>-4.7E-2</v>
      </c>
      <c r="J40" s="2"/>
      <c r="K40" s="2"/>
    </row>
    <row r="41" spans="1:11" x14ac:dyDescent="0.25">
      <c r="A41" s="11" t="s">
        <v>299</v>
      </c>
      <c r="B41" s="16">
        <v>329</v>
      </c>
      <c r="C41" s="16">
        <v>262</v>
      </c>
      <c r="D41" s="16">
        <v>317</v>
      </c>
      <c r="E41" s="16">
        <v>316</v>
      </c>
      <c r="F41" s="16">
        <v>303</v>
      </c>
      <c r="G41" s="59">
        <v>0.113</v>
      </c>
      <c r="H41" s="59">
        <v>-4.1000000000000002E-2</v>
      </c>
      <c r="J41" s="2"/>
      <c r="K41" s="2"/>
    </row>
    <row r="42" spans="1:11" x14ac:dyDescent="0.25">
      <c r="A42" s="11" t="s">
        <v>300</v>
      </c>
      <c r="B42" s="16">
        <v>151</v>
      </c>
      <c r="C42" s="16">
        <v>154</v>
      </c>
      <c r="D42" s="16">
        <v>175</v>
      </c>
      <c r="E42" s="16">
        <v>158</v>
      </c>
      <c r="F42" s="16">
        <v>153</v>
      </c>
      <c r="G42" s="59">
        <v>5.7000000000000002E-2</v>
      </c>
      <c r="H42" s="59">
        <v>-3.2000000000000001E-2</v>
      </c>
      <c r="J42" s="2"/>
      <c r="K42" s="2"/>
    </row>
    <row r="43" spans="1:11" x14ac:dyDescent="0.25">
      <c r="A43" s="11" t="s">
        <v>301</v>
      </c>
      <c r="B43" s="16">
        <v>56</v>
      </c>
      <c r="C43" s="16">
        <v>54</v>
      </c>
      <c r="D43" s="16">
        <v>46</v>
      </c>
      <c r="E43" s="16">
        <v>52</v>
      </c>
      <c r="F43" s="16">
        <v>58</v>
      </c>
      <c r="G43" s="59">
        <v>2.1999999999999999E-2</v>
      </c>
      <c r="H43" s="59">
        <v>0.115</v>
      </c>
      <c r="J43" s="2"/>
      <c r="K43" s="2"/>
    </row>
    <row r="44" spans="1:11" x14ac:dyDescent="0.25">
      <c r="A44" s="11" t="s">
        <v>320</v>
      </c>
      <c r="B44" s="16">
        <v>91</v>
      </c>
      <c r="C44" s="16">
        <v>84</v>
      </c>
      <c r="D44" s="16">
        <v>81</v>
      </c>
      <c r="E44" s="16">
        <v>65</v>
      </c>
      <c r="F44" s="16">
        <v>55</v>
      </c>
      <c r="G44" s="59">
        <v>0.02</v>
      </c>
      <c r="H44" s="59">
        <v>-0.154</v>
      </c>
      <c r="J44" s="2"/>
      <c r="K44" s="2"/>
    </row>
    <row r="45" spans="1:11" x14ac:dyDescent="0.25">
      <c r="A45" s="11" t="s">
        <v>303</v>
      </c>
      <c r="B45" s="16">
        <v>52</v>
      </c>
      <c r="C45" s="16">
        <v>47</v>
      </c>
      <c r="D45" s="16">
        <v>55</v>
      </c>
      <c r="E45" s="16">
        <v>48</v>
      </c>
      <c r="F45" s="16">
        <v>54</v>
      </c>
      <c r="G45" s="59">
        <v>0.02</v>
      </c>
      <c r="H45" s="59">
        <v>0.125</v>
      </c>
      <c r="J45" s="2"/>
      <c r="K45" s="2"/>
    </row>
    <row r="46" spans="1:11" x14ac:dyDescent="0.25">
      <c r="A46" s="13" t="s">
        <v>315</v>
      </c>
      <c r="B46" s="17">
        <v>4</v>
      </c>
      <c r="C46" s="17">
        <v>13</v>
      </c>
      <c r="D46" s="17">
        <v>20</v>
      </c>
      <c r="E46" s="17">
        <v>27</v>
      </c>
      <c r="F46" s="17">
        <v>41</v>
      </c>
      <c r="G46" s="60">
        <v>1.4999999999999999E-2</v>
      </c>
      <c r="H46" s="60">
        <v>0.51900000000000002</v>
      </c>
      <c r="J46" s="2"/>
      <c r="K46" s="2"/>
    </row>
    <row r="53" spans="1:11" x14ac:dyDescent="0.25">
      <c r="A53" t="s">
        <v>324</v>
      </c>
    </row>
    <row r="55" spans="1:11" x14ac:dyDescent="0.25">
      <c r="A55" s="76" t="s">
        <v>66</v>
      </c>
      <c r="B55" s="72" t="s">
        <v>2</v>
      </c>
      <c r="C55" s="72"/>
      <c r="D55" s="72"/>
      <c r="E55" s="72"/>
      <c r="F55" s="72"/>
      <c r="G55" s="72" t="s">
        <v>28</v>
      </c>
      <c r="H55" s="73" t="s">
        <v>29</v>
      </c>
    </row>
    <row r="56" spans="1:11" x14ac:dyDescent="0.25">
      <c r="A56" s="93"/>
      <c r="B56" s="3">
        <v>2015</v>
      </c>
      <c r="C56" s="3">
        <v>2016</v>
      </c>
      <c r="D56" s="3">
        <v>2017</v>
      </c>
      <c r="E56" s="3">
        <v>2018</v>
      </c>
      <c r="F56" s="3">
        <v>2019</v>
      </c>
      <c r="G56" s="72"/>
      <c r="H56" s="74"/>
    </row>
    <row r="57" spans="1:11" x14ac:dyDescent="0.25">
      <c r="A57" s="9" t="s">
        <v>298</v>
      </c>
      <c r="B57" s="15">
        <v>880</v>
      </c>
      <c r="C57" s="15">
        <v>751</v>
      </c>
      <c r="D57" s="15">
        <v>929</v>
      </c>
      <c r="E57" s="15">
        <v>1003</v>
      </c>
      <c r="F57" s="15">
        <v>876</v>
      </c>
      <c r="G57" s="58">
        <v>0.37</v>
      </c>
      <c r="H57" s="58">
        <v>-0.127</v>
      </c>
      <c r="J57" s="2"/>
      <c r="K57" s="2"/>
    </row>
    <row r="58" spans="1:11" x14ac:dyDescent="0.25">
      <c r="A58" s="11" t="s">
        <v>308</v>
      </c>
      <c r="B58" s="16">
        <v>690</v>
      </c>
      <c r="C58" s="16">
        <v>675</v>
      </c>
      <c r="D58" s="16">
        <v>673</v>
      </c>
      <c r="E58" s="16">
        <v>612</v>
      </c>
      <c r="F58" s="16">
        <v>599</v>
      </c>
      <c r="G58" s="59">
        <v>0.253</v>
      </c>
      <c r="H58" s="59">
        <v>-2.1000000000000001E-2</v>
      </c>
      <c r="J58" s="2"/>
      <c r="K58" s="2"/>
    </row>
    <row r="59" spans="1:11" x14ac:dyDescent="0.25">
      <c r="A59" s="11" t="s">
        <v>299</v>
      </c>
      <c r="B59" s="16">
        <v>194</v>
      </c>
      <c r="C59" s="16">
        <v>214</v>
      </c>
      <c r="D59" s="16">
        <v>211</v>
      </c>
      <c r="E59" s="16">
        <v>248</v>
      </c>
      <c r="F59" s="16">
        <v>266</v>
      </c>
      <c r="G59" s="59">
        <v>0.112</v>
      </c>
      <c r="H59" s="59">
        <v>7.2999999999999995E-2</v>
      </c>
      <c r="J59" s="2"/>
      <c r="K59" s="2"/>
    </row>
    <row r="60" spans="1:11" x14ac:dyDescent="0.25">
      <c r="A60" s="11" t="s">
        <v>300</v>
      </c>
      <c r="B60" s="16">
        <v>94</v>
      </c>
      <c r="C60" s="16">
        <v>82</v>
      </c>
      <c r="D60" s="16">
        <v>109</v>
      </c>
      <c r="E60" s="16">
        <v>185</v>
      </c>
      <c r="F60" s="16">
        <v>233</v>
      </c>
      <c r="G60" s="59">
        <v>9.8000000000000004E-2</v>
      </c>
      <c r="H60" s="59">
        <v>0.25900000000000001</v>
      </c>
      <c r="J60" s="2"/>
      <c r="K60" s="2"/>
    </row>
    <row r="61" spans="1:11" x14ac:dyDescent="0.25">
      <c r="A61" s="11" t="s">
        <v>315</v>
      </c>
      <c r="B61" s="16">
        <v>79</v>
      </c>
      <c r="C61" s="16">
        <v>124</v>
      </c>
      <c r="D61" s="16">
        <v>121</v>
      </c>
      <c r="E61" s="16">
        <v>134</v>
      </c>
      <c r="F61" s="16">
        <v>143</v>
      </c>
      <c r="G61" s="59">
        <v>0.06</v>
      </c>
      <c r="H61" s="59">
        <v>6.7000000000000004E-2</v>
      </c>
      <c r="J61" s="2"/>
      <c r="K61" s="2"/>
    </row>
    <row r="62" spans="1:11" x14ac:dyDescent="0.25">
      <c r="A62" s="11" t="s">
        <v>301</v>
      </c>
      <c r="B62" s="16">
        <v>132</v>
      </c>
      <c r="C62" s="16">
        <v>156</v>
      </c>
      <c r="D62" s="16">
        <v>147</v>
      </c>
      <c r="E62" s="16">
        <v>111</v>
      </c>
      <c r="F62" s="16">
        <v>132</v>
      </c>
      <c r="G62" s="59">
        <v>5.6000000000000001E-2</v>
      </c>
      <c r="H62" s="59">
        <v>0.189</v>
      </c>
      <c r="J62" s="2"/>
      <c r="K62" s="2"/>
    </row>
    <row r="63" spans="1:11" x14ac:dyDescent="0.25">
      <c r="A63" s="11" t="s">
        <v>303</v>
      </c>
      <c r="B63" s="16">
        <v>52</v>
      </c>
      <c r="C63" s="16">
        <v>49</v>
      </c>
      <c r="D63" s="16">
        <v>37</v>
      </c>
      <c r="E63" s="16">
        <v>48</v>
      </c>
      <c r="F63" s="16">
        <v>36</v>
      </c>
      <c r="G63" s="59">
        <v>1.4999999999999999E-2</v>
      </c>
      <c r="H63" s="59">
        <v>-0.25</v>
      </c>
      <c r="J63" s="2"/>
      <c r="K63" s="2"/>
    </row>
    <row r="64" spans="1:11" x14ac:dyDescent="0.25">
      <c r="A64" s="13" t="s">
        <v>317</v>
      </c>
      <c r="B64" s="17">
        <v>4</v>
      </c>
      <c r="C64" s="17">
        <v>5</v>
      </c>
      <c r="D64" s="17">
        <v>11</v>
      </c>
      <c r="E64" s="17">
        <v>22</v>
      </c>
      <c r="F64" s="17">
        <v>20</v>
      </c>
      <c r="G64" s="60">
        <v>8.0000000000000002E-3</v>
      </c>
      <c r="H64" s="60">
        <v>-9.0999999999999998E-2</v>
      </c>
      <c r="J64" s="2"/>
      <c r="K64" s="2"/>
    </row>
    <row r="67" spans="1:11" x14ac:dyDescent="0.25">
      <c r="A67" t="s">
        <v>325</v>
      </c>
    </row>
    <row r="69" spans="1:11" x14ac:dyDescent="0.25">
      <c r="A69" s="76" t="s">
        <v>66</v>
      </c>
      <c r="B69" s="72" t="s">
        <v>2</v>
      </c>
      <c r="C69" s="72"/>
      <c r="D69" s="72"/>
      <c r="E69" s="72"/>
      <c r="F69" s="72"/>
      <c r="G69" s="72" t="s">
        <v>28</v>
      </c>
      <c r="H69" s="73" t="s">
        <v>29</v>
      </c>
    </row>
    <row r="70" spans="1:11" x14ac:dyDescent="0.25">
      <c r="A70" s="93"/>
      <c r="B70" s="3">
        <v>2015</v>
      </c>
      <c r="C70" s="3">
        <v>2016</v>
      </c>
      <c r="D70" s="3">
        <v>2017</v>
      </c>
      <c r="E70" s="3">
        <v>2018</v>
      </c>
      <c r="F70" s="3">
        <v>2019</v>
      </c>
      <c r="G70" s="72"/>
      <c r="H70" s="74"/>
    </row>
    <row r="71" spans="1:11" x14ac:dyDescent="0.25">
      <c r="A71" s="9" t="s">
        <v>298</v>
      </c>
      <c r="B71" s="15">
        <v>874</v>
      </c>
      <c r="C71" s="15">
        <v>814</v>
      </c>
      <c r="D71" s="15">
        <v>790</v>
      </c>
      <c r="E71" s="15">
        <v>929</v>
      </c>
      <c r="F71" s="15">
        <v>1085</v>
      </c>
      <c r="G71" s="58">
        <v>0.53100000000000003</v>
      </c>
      <c r="H71" s="58">
        <v>0.16800000000000001</v>
      </c>
      <c r="J71" s="2"/>
      <c r="K71" s="2"/>
    </row>
    <row r="72" spans="1:11" x14ac:dyDescent="0.25">
      <c r="A72" s="11" t="s">
        <v>300</v>
      </c>
      <c r="B72" s="16">
        <v>68</v>
      </c>
      <c r="C72" s="16">
        <v>102</v>
      </c>
      <c r="D72" s="16">
        <v>98</v>
      </c>
      <c r="E72" s="16">
        <v>171</v>
      </c>
      <c r="F72" s="16">
        <v>274</v>
      </c>
      <c r="G72" s="59">
        <v>0.13400000000000001</v>
      </c>
      <c r="H72" s="59">
        <v>0.60199999999999998</v>
      </c>
      <c r="J72" s="2"/>
      <c r="K72" s="2"/>
    </row>
    <row r="73" spans="1:11" x14ac:dyDescent="0.25">
      <c r="A73" s="11" t="s">
        <v>308</v>
      </c>
      <c r="B73" s="16">
        <v>234</v>
      </c>
      <c r="C73" s="16">
        <v>222</v>
      </c>
      <c r="D73" s="16">
        <v>187</v>
      </c>
      <c r="E73" s="16">
        <v>211</v>
      </c>
      <c r="F73" s="16">
        <v>263</v>
      </c>
      <c r="G73" s="59">
        <v>0.129</v>
      </c>
      <c r="H73" s="59">
        <v>0.246</v>
      </c>
      <c r="J73" s="2"/>
      <c r="K73" s="2"/>
    </row>
    <row r="74" spans="1:11" x14ac:dyDescent="0.25">
      <c r="A74" s="11" t="s">
        <v>299</v>
      </c>
      <c r="B74" s="16">
        <v>199</v>
      </c>
      <c r="C74" s="16">
        <v>195</v>
      </c>
      <c r="D74" s="16">
        <v>168</v>
      </c>
      <c r="E74" s="16">
        <v>217</v>
      </c>
      <c r="F74" s="16">
        <v>208</v>
      </c>
      <c r="G74" s="59">
        <v>0.10199999999999999</v>
      </c>
      <c r="H74" s="59">
        <v>-4.1000000000000002E-2</v>
      </c>
      <c r="J74" s="2"/>
      <c r="K74" s="2"/>
    </row>
    <row r="75" spans="1:11" x14ac:dyDescent="0.25">
      <c r="A75" s="11" t="s">
        <v>301</v>
      </c>
      <c r="B75" s="16">
        <v>62</v>
      </c>
      <c r="C75" s="16">
        <v>64</v>
      </c>
      <c r="D75" s="16">
        <v>74</v>
      </c>
      <c r="E75" s="16">
        <v>87</v>
      </c>
      <c r="F75" s="16">
        <v>78</v>
      </c>
      <c r="G75" s="59">
        <v>3.7999999999999999E-2</v>
      </c>
      <c r="H75" s="59">
        <v>-0.10299999999999999</v>
      </c>
      <c r="J75" s="2"/>
      <c r="K75" s="2"/>
    </row>
    <row r="76" spans="1:11" x14ac:dyDescent="0.25">
      <c r="A76" s="11" t="s">
        <v>316</v>
      </c>
      <c r="B76" s="16">
        <v>15</v>
      </c>
      <c r="C76" s="16">
        <v>9</v>
      </c>
      <c r="D76" s="16">
        <v>13</v>
      </c>
      <c r="E76" s="16">
        <v>17</v>
      </c>
      <c r="F76" s="16">
        <v>31</v>
      </c>
      <c r="G76" s="59">
        <v>1.4999999999999999E-2</v>
      </c>
      <c r="H76" s="59">
        <v>0.82399999999999995</v>
      </c>
      <c r="J76" s="2"/>
      <c r="K76" s="2"/>
    </row>
    <row r="77" spans="1:11" x14ac:dyDescent="0.25">
      <c r="A77" s="11" t="s">
        <v>302</v>
      </c>
      <c r="B77" s="16">
        <v>22</v>
      </c>
      <c r="C77" s="16">
        <v>24</v>
      </c>
      <c r="D77" s="16">
        <v>26</v>
      </c>
      <c r="E77" s="16">
        <v>31</v>
      </c>
      <c r="F77" s="16">
        <v>28</v>
      </c>
      <c r="G77" s="59">
        <v>1.4E-2</v>
      </c>
      <c r="H77" s="59">
        <v>-9.7000000000000003E-2</v>
      </c>
      <c r="J77" s="2"/>
      <c r="K77" s="2"/>
    </row>
    <row r="78" spans="1:11" x14ac:dyDescent="0.25">
      <c r="A78" s="13" t="s">
        <v>303</v>
      </c>
      <c r="B78" s="17">
        <v>11</v>
      </c>
      <c r="C78" s="17">
        <v>9</v>
      </c>
      <c r="D78" s="17">
        <v>14</v>
      </c>
      <c r="E78" s="17">
        <v>16</v>
      </c>
      <c r="F78" s="17">
        <v>27</v>
      </c>
      <c r="G78" s="60">
        <v>1.2999999999999999E-2</v>
      </c>
      <c r="H78" s="60">
        <v>0.68799999999999994</v>
      </c>
      <c r="J78" s="2"/>
      <c r="K78" s="2"/>
    </row>
    <row r="79" spans="1:11" x14ac:dyDescent="0.25">
      <c r="J79" s="2"/>
    </row>
    <row r="80" spans="1:11" x14ac:dyDescent="0.25">
      <c r="J80" s="2"/>
    </row>
    <row r="81" spans="1:11" x14ac:dyDescent="0.25">
      <c r="A81" t="s">
        <v>327</v>
      </c>
    </row>
    <row r="83" spans="1:11" x14ac:dyDescent="0.25">
      <c r="A83" s="76" t="s">
        <v>66</v>
      </c>
      <c r="B83" s="72" t="s">
        <v>2</v>
      </c>
      <c r="C83" s="72"/>
      <c r="D83" s="72"/>
      <c r="E83" s="72"/>
      <c r="F83" s="72"/>
      <c r="G83" s="72" t="s">
        <v>28</v>
      </c>
      <c r="H83" s="73" t="s">
        <v>29</v>
      </c>
    </row>
    <row r="84" spans="1:11" x14ac:dyDescent="0.25">
      <c r="A84" s="93"/>
      <c r="B84" s="3">
        <v>2015</v>
      </c>
      <c r="C84" s="3">
        <v>2016</v>
      </c>
      <c r="D84" s="3">
        <v>2017</v>
      </c>
      <c r="E84" s="3">
        <v>2018</v>
      </c>
      <c r="F84" s="3">
        <v>2019</v>
      </c>
      <c r="G84" s="72"/>
      <c r="H84" s="74"/>
    </row>
    <row r="85" spans="1:11" x14ac:dyDescent="0.25">
      <c r="A85" s="9" t="s">
        <v>298</v>
      </c>
      <c r="B85" s="15">
        <v>433</v>
      </c>
      <c r="C85" s="15">
        <v>441</v>
      </c>
      <c r="D85" s="15">
        <v>582</v>
      </c>
      <c r="E85" s="15">
        <v>617</v>
      </c>
      <c r="F85" s="15">
        <v>561</v>
      </c>
      <c r="G85" s="58">
        <v>0.32800000000000001</v>
      </c>
      <c r="H85" s="58">
        <v>-9.0999999999999998E-2</v>
      </c>
      <c r="J85" s="2"/>
      <c r="K85" s="2"/>
    </row>
    <row r="86" spans="1:11" x14ac:dyDescent="0.25">
      <c r="A86" s="11" t="s">
        <v>299</v>
      </c>
      <c r="B86" s="16">
        <v>360</v>
      </c>
      <c r="C86" s="16">
        <v>382</v>
      </c>
      <c r="D86" s="16">
        <v>431</v>
      </c>
      <c r="E86" s="16">
        <v>717</v>
      </c>
      <c r="F86" s="16">
        <v>438</v>
      </c>
      <c r="G86" s="59">
        <v>0.25600000000000001</v>
      </c>
      <c r="H86" s="59">
        <v>-0.38900000000000001</v>
      </c>
      <c r="J86" s="2"/>
      <c r="K86" s="2"/>
    </row>
    <row r="87" spans="1:11" x14ac:dyDescent="0.25">
      <c r="A87" s="11" t="s">
        <v>300</v>
      </c>
      <c r="B87" s="16">
        <v>40</v>
      </c>
      <c r="C87" s="16">
        <v>52</v>
      </c>
      <c r="D87" s="16">
        <v>277</v>
      </c>
      <c r="E87" s="16">
        <v>319</v>
      </c>
      <c r="F87" s="16">
        <v>286</v>
      </c>
      <c r="G87" s="59">
        <v>0.16700000000000001</v>
      </c>
      <c r="H87" s="59">
        <v>-0.10299999999999999</v>
      </c>
      <c r="J87" s="2"/>
      <c r="K87" s="2"/>
    </row>
    <row r="88" spans="1:11" x14ac:dyDescent="0.25">
      <c r="A88" s="11" t="s">
        <v>302</v>
      </c>
      <c r="B88" s="16">
        <v>29</v>
      </c>
      <c r="C88" s="16">
        <v>20</v>
      </c>
      <c r="D88" s="16">
        <v>95</v>
      </c>
      <c r="E88" s="16">
        <v>126</v>
      </c>
      <c r="F88" s="16">
        <v>131</v>
      </c>
      <c r="G88" s="59">
        <v>7.6999999999999999E-2</v>
      </c>
      <c r="H88" s="59">
        <v>0.04</v>
      </c>
      <c r="J88" s="2"/>
      <c r="K88" s="2"/>
    </row>
    <row r="89" spans="1:11" x14ac:dyDescent="0.25">
      <c r="A89" s="11" t="s">
        <v>316</v>
      </c>
      <c r="B89" s="16">
        <v>17</v>
      </c>
      <c r="C89" s="16">
        <v>22</v>
      </c>
      <c r="D89" s="16">
        <v>33</v>
      </c>
      <c r="E89" s="16">
        <v>50</v>
      </c>
      <c r="F89" s="16">
        <v>104</v>
      </c>
      <c r="G89" s="59">
        <v>6.0999999999999999E-2</v>
      </c>
      <c r="H89" s="59">
        <v>1.08</v>
      </c>
      <c r="J89" s="2"/>
      <c r="K89" s="2"/>
    </row>
    <row r="90" spans="1:11" x14ac:dyDescent="0.25">
      <c r="A90" s="11" t="s">
        <v>308</v>
      </c>
      <c r="B90" s="16">
        <v>87</v>
      </c>
      <c r="C90" s="16">
        <v>83</v>
      </c>
      <c r="D90" s="16">
        <v>115</v>
      </c>
      <c r="E90" s="16">
        <v>123</v>
      </c>
      <c r="F90" s="16">
        <v>88</v>
      </c>
      <c r="G90" s="59">
        <v>5.0999999999999997E-2</v>
      </c>
      <c r="H90" s="59">
        <v>-0.28499999999999998</v>
      </c>
      <c r="J90" s="2"/>
      <c r="K90" s="2"/>
    </row>
    <row r="91" spans="1:11" x14ac:dyDescent="0.25">
      <c r="A91" s="11" t="s">
        <v>301</v>
      </c>
      <c r="B91" s="16">
        <v>35</v>
      </c>
      <c r="C91" s="16">
        <v>27</v>
      </c>
      <c r="D91" s="16">
        <v>17</v>
      </c>
      <c r="E91" s="16">
        <v>28</v>
      </c>
      <c r="F91" s="16">
        <v>27</v>
      </c>
      <c r="G91" s="59">
        <v>1.6E-2</v>
      </c>
      <c r="H91" s="59">
        <v>-3.5999999999999997E-2</v>
      </c>
      <c r="J91" s="2"/>
      <c r="K91" s="2"/>
    </row>
    <row r="92" spans="1:11" x14ac:dyDescent="0.25">
      <c r="A92" s="13" t="s">
        <v>326</v>
      </c>
      <c r="B92" s="17">
        <v>29</v>
      </c>
      <c r="C92" s="17">
        <v>18</v>
      </c>
      <c r="D92" s="17">
        <v>18</v>
      </c>
      <c r="E92" s="17">
        <v>23</v>
      </c>
      <c r="F92" s="17">
        <v>26</v>
      </c>
      <c r="G92" s="60">
        <v>1.4999999999999999E-2</v>
      </c>
      <c r="H92" s="60">
        <v>0.13</v>
      </c>
      <c r="J92" s="2"/>
      <c r="K92" s="2"/>
    </row>
    <row r="93" spans="1:11" x14ac:dyDescent="0.25">
      <c r="J93" s="2"/>
    </row>
    <row r="94" spans="1:11" x14ac:dyDescent="0.25">
      <c r="J94" s="2"/>
    </row>
    <row r="95" spans="1:11" x14ac:dyDescent="0.25">
      <c r="A95" t="s">
        <v>68</v>
      </c>
    </row>
    <row r="96" spans="1:11" x14ac:dyDescent="0.25">
      <c r="A96" t="s">
        <v>71</v>
      </c>
    </row>
    <row r="97" spans="1:1" x14ac:dyDescent="0.25">
      <c r="A97" t="s">
        <v>70</v>
      </c>
    </row>
  </sheetData>
  <mergeCells count="24">
    <mergeCell ref="A69:A70"/>
    <mergeCell ref="B69:F69"/>
    <mergeCell ref="G69:G70"/>
    <mergeCell ref="H69:H70"/>
    <mergeCell ref="A83:A84"/>
    <mergeCell ref="B83:F83"/>
    <mergeCell ref="G83:G84"/>
    <mergeCell ref="H83:H84"/>
    <mergeCell ref="A37:A38"/>
    <mergeCell ref="B37:F37"/>
    <mergeCell ref="G37:G38"/>
    <mergeCell ref="H37:H38"/>
    <mergeCell ref="A55:A56"/>
    <mergeCell ref="B55:F55"/>
    <mergeCell ref="G55:G56"/>
    <mergeCell ref="H55:H56"/>
    <mergeCell ref="G5:G6"/>
    <mergeCell ref="H5:H6"/>
    <mergeCell ref="B5:F5"/>
    <mergeCell ref="A5:A6"/>
    <mergeCell ref="A21:A22"/>
    <mergeCell ref="B21:F21"/>
    <mergeCell ref="G21:G22"/>
    <mergeCell ref="H21:H2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9"/>
  <sheetViews>
    <sheetView workbookViewId="0">
      <selection activeCell="J3" sqref="J3"/>
    </sheetView>
  </sheetViews>
  <sheetFormatPr defaultRowHeight="16.5" x14ac:dyDescent="0.25"/>
  <cols>
    <col min="1" max="6" width="10.625" customWidth="1"/>
    <col min="7" max="8" width="15.625" customWidth="1"/>
  </cols>
  <sheetData>
    <row r="1" spans="1:8" x14ac:dyDescent="0.25">
      <c r="A1" t="s">
        <v>453</v>
      </c>
    </row>
    <row r="3" spans="1:8" x14ac:dyDescent="0.25">
      <c r="A3" t="s">
        <v>319</v>
      </c>
    </row>
    <row r="5" spans="1:8" x14ac:dyDescent="0.25">
      <c r="A5" s="76" t="s">
        <v>66</v>
      </c>
      <c r="B5" s="72" t="s">
        <v>122</v>
      </c>
      <c r="C5" s="72"/>
      <c r="D5" s="72"/>
      <c r="E5" s="72"/>
      <c r="F5" s="72"/>
      <c r="G5" s="72" t="s">
        <v>28</v>
      </c>
      <c r="H5" s="73" t="s">
        <v>29</v>
      </c>
    </row>
    <row r="6" spans="1:8" x14ac:dyDescent="0.25">
      <c r="A6" s="93"/>
      <c r="B6" s="3">
        <v>2015</v>
      </c>
      <c r="C6" s="3">
        <v>2016</v>
      </c>
      <c r="D6" s="3">
        <v>2017</v>
      </c>
      <c r="E6" s="3">
        <v>2018</v>
      </c>
      <c r="F6" s="3">
        <v>2019</v>
      </c>
      <c r="G6" s="72"/>
      <c r="H6" s="74"/>
    </row>
    <row r="7" spans="1:8" x14ac:dyDescent="0.25">
      <c r="A7" s="9" t="s">
        <v>308</v>
      </c>
      <c r="B7" s="15">
        <v>2309</v>
      </c>
      <c r="C7" s="15">
        <v>2276</v>
      </c>
      <c r="D7" s="15">
        <v>2130</v>
      </c>
      <c r="E7" s="15">
        <v>2240</v>
      </c>
      <c r="F7" s="15">
        <v>2395</v>
      </c>
      <c r="G7" s="58">
        <v>0.29699999999999999</v>
      </c>
      <c r="H7" s="58">
        <v>6.9000000000000006E-2</v>
      </c>
    </row>
    <row r="8" spans="1:8" x14ac:dyDescent="0.25">
      <c r="A8" s="11" t="s">
        <v>300</v>
      </c>
      <c r="B8" s="16">
        <v>846</v>
      </c>
      <c r="C8" s="16">
        <v>1055</v>
      </c>
      <c r="D8" s="16">
        <v>1059</v>
      </c>
      <c r="E8" s="16">
        <v>1426</v>
      </c>
      <c r="F8" s="16">
        <v>2061</v>
      </c>
      <c r="G8" s="59">
        <v>0.25600000000000001</v>
      </c>
      <c r="H8" s="59">
        <v>0.44500000000000001</v>
      </c>
    </row>
    <row r="9" spans="1:8" x14ac:dyDescent="0.25">
      <c r="A9" s="11" t="s">
        <v>299</v>
      </c>
      <c r="B9" s="16">
        <v>1620</v>
      </c>
      <c r="C9" s="16">
        <v>1528</v>
      </c>
      <c r="D9" s="16">
        <v>1689</v>
      </c>
      <c r="E9" s="16">
        <v>1915</v>
      </c>
      <c r="F9" s="16">
        <v>1896</v>
      </c>
      <c r="G9" s="59">
        <v>0.23499999999999999</v>
      </c>
      <c r="H9" s="59">
        <v>-0.01</v>
      </c>
    </row>
    <row r="10" spans="1:8" x14ac:dyDescent="0.25">
      <c r="A10" s="11" t="s">
        <v>301</v>
      </c>
      <c r="B10" s="16">
        <v>510</v>
      </c>
      <c r="C10" s="16">
        <v>583</v>
      </c>
      <c r="D10" s="16">
        <v>534</v>
      </c>
      <c r="E10" s="16">
        <v>512</v>
      </c>
      <c r="F10" s="16">
        <v>676</v>
      </c>
      <c r="G10" s="59">
        <v>8.4000000000000005E-2</v>
      </c>
      <c r="H10" s="59">
        <v>0.32</v>
      </c>
    </row>
    <row r="11" spans="1:8" x14ac:dyDescent="0.25">
      <c r="A11" s="11" t="s">
        <v>303</v>
      </c>
      <c r="B11" s="16">
        <v>456</v>
      </c>
      <c r="C11" s="16">
        <v>498</v>
      </c>
      <c r="D11" s="16">
        <v>474</v>
      </c>
      <c r="E11" s="16">
        <v>470</v>
      </c>
      <c r="F11" s="16">
        <v>380</v>
      </c>
      <c r="G11" s="59">
        <v>4.7E-2</v>
      </c>
      <c r="H11" s="59">
        <v>-0.191</v>
      </c>
    </row>
    <row r="12" spans="1:8" x14ac:dyDescent="0.25">
      <c r="A12" s="11" t="s">
        <v>318</v>
      </c>
      <c r="B12" s="16">
        <v>138</v>
      </c>
      <c r="C12" s="16">
        <v>120</v>
      </c>
      <c r="D12" s="16">
        <v>149</v>
      </c>
      <c r="E12" s="16">
        <v>147</v>
      </c>
      <c r="F12" s="16">
        <v>134</v>
      </c>
      <c r="G12" s="59">
        <v>1.7000000000000001E-2</v>
      </c>
      <c r="H12" s="59">
        <v>-8.7999999999999995E-2</v>
      </c>
    </row>
    <row r="13" spans="1:8" x14ac:dyDescent="0.25">
      <c r="A13" s="11" t="s">
        <v>317</v>
      </c>
      <c r="B13" s="16">
        <v>67</v>
      </c>
      <c r="C13" s="16">
        <v>70</v>
      </c>
      <c r="D13" s="16">
        <v>86</v>
      </c>
      <c r="E13" s="16">
        <v>86</v>
      </c>
      <c r="F13" s="16">
        <v>84</v>
      </c>
      <c r="G13" s="59">
        <v>0.01</v>
      </c>
      <c r="H13" s="59">
        <v>-2.3E-2</v>
      </c>
    </row>
    <row r="14" spans="1:8" x14ac:dyDescent="0.25">
      <c r="A14" s="11" t="s">
        <v>315</v>
      </c>
      <c r="B14" s="16">
        <v>101</v>
      </c>
      <c r="C14" s="16">
        <v>84</v>
      </c>
      <c r="D14" s="16">
        <v>85</v>
      </c>
      <c r="E14" s="16">
        <v>83</v>
      </c>
      <c r="F14" s="16">
        <v>66</v>
      </c>
      <c r="G14" s="59">
        <v>8.0000000000000002E-3</v>
      </c>
      <c r="H14" s="59">
        <v>-0.20499999999999999</v>
      </c>
    </row>
    <row r="15" spans="1:8" x14ac:dyDescent="0.25">
      <c r="A15" s="11" t="s">
        <v>329</v>
      </c>
      <c r="B15" s="16">
        <v>38</v>
      </c>
      <c r="C15" s="16">
        <v>46</v>
      </c>
      <c r="D15" s="16">
        <v>48</v>
      </c>
      <c r="E15" s="16">
        <v>41</v>
      </c>
      <c r="F15" s="16">
        <v>48</v>
      </c>
      <c r="G15" s="59">
        <v>6.0000000000000001E-3</v>
      </c>
      <c r="H15" s="59">
        <v>0.17100000000000001</v>
      </c>
    </row>
    <row r="16" spans="1:8" x14ac:dyDescent="0.25">
      <c r="A16" s="13" t="s">
        <v>316</v>
      </c>
      <c r="B16" s="17">
        <v>81</v>
      </c>
      <c r="C16" s="17">
        <v>52</v>
      </c>
      <c r="D16" s="17">
        <v>64</v>
      </c>
      <c r="E16" s="17">
        <v>35</v>
      </c>
      <c r="F16" s="17">
        <v>43</v>
      </c>
      <c r="G16" s="60">
        <v>5.0000000000000001E-3</v>
      </c>
      <c r="H16" s="60">
        <v>0.22900000000000001</v>
      </c>
    </row>
    <row r="18" spans="1:20" x14ac:dyDescent="0.25">
      <c r="A18" t="s">
        <v>321</v>
      </c>
    </row>
    <row r="20" spans="1:20" x14ac:dyDescent="0.25">
      <c r="A20" s="76" t="s">
        <v>66</v>
      </c>
      <c r="B20" s="72" t="s">
        <v>122</v>
      </c>
      <c r="C20" s="72"/>
      <c r="D20" s="72"/>
      <c r="E20" s="72"/>
      <c r="F20" s="72"/>
      <c r="G20" s="72" t="s">
        <v>28</v>
      </c>
      <c r="H20" s="73" t="s">
        <v>29</v>
      </c>
    </row>
    <row r="21" spans="1:20" x14ac:dyDescent="0.25">
      <c r="A21" s="93"/>
      <c r="B21" s="3">
        <v>2015</v>
      </c>
      <c r="C21" s="3">
        <v>2016</v>
      </c>
      <c r="D21" s="3">
        <v>2017</v>
      </c>
      <c r="E21" s="3">
        <v>2018</v>
      </c>
      <c r="F21" s="3">
        <v>2019</v>
      </c>
      <c r="G21" s="72"/>
      <c r="H21" s="74"/>
    </row>
    <row r="22" spans="1:20" x14ac:dyDescent="0.25">
      <c r="A22" s="9" t="s">
        <v>300</v>
      </c>
      <c r="B22" s="15">
        <v>2987</v>
      </c>
      <c r="C22" s="15">
        <v>3702</v>
      </c>
      <c r="D22" s="15">
        <v>5732</v>
      </c>
      <c r="E22" s="15">
        <v>6001</v>
      </c>
      <c r="F22" s="15">
        <v>7145</v>
      </c>
      <c r="G22" s="58">
        <v>0.33300000000000002</v>
      </c>
      <c r="H22" s="58">
        <v>0.191</v>
      </c>
    </row>
    <row r="23" spans="1:20" x14ac:dyDescent="0.25">
      <c r="A23" s="11" t="s">
        <v>299</v>
      </c>
      <c r="B23" s="16">
        <v>6645</v>
      </c>
      <c r="C23" s="16">
        <v>6820</v>
      </c>
      <c r="D23" s="16">
        <v>6847</v>
      </c>
      <c r="E23" s="16">
        <v>6357</v>
      </c>
      <c r="F23" s="16">
        <v>6736</v>
      </c>
      <c r="G23" s="59">
        <v>0.314</v>
      </c>
      <c r="H23" s="59">
        <v>0.06</v>
      </c>
      <c r="N23" s="1"/>
      <c r="O23" s="1"/>
      <c r="P23" s="1"/>
      <c r="Q23" s="1"/>
      <c r="R23" s="1"/>
      <c r="S23" s="2"/>
      <c r="T23" s="2"/>
    </row>
    <row r="24" spans="1:20" x14ac:dyDescent="0.25">
      <c r="A24" s="11" t="s">
        <v>308</v>
      </c>
      <c r="B24" s="16">
        <v>2530</v>
      </c>
      <c r="C24" s="16">
        <v>2569</v>
      </c>
      <c r="D24" s="16">
        <v>2380</v>
      </c>
      <c r="E24" s="16">
        <v>2586</v>
      </c>
      <c r="F24" s="16">
        <v>2848</v>
      </c>
      <c r="G24" s="59">
        <v>0.13300000000000001</v>
      </c>
      <c r="H24" s="59">
        <v>0.10100000000000001</v>
      </c>
      <c r="N24" s="1"/>
      <c r="O24" s="1"/>
      <c r="P24" s="1"/>
      <c r="Q24" s="1"/>
      <c r="R24" s="1"/>
      <c r="S24" s="2"/>
      <c r="T24" s="2"/>
    </row>
    <row r="25" spans="1:20" x14ac:dyDescent="0.25">
      <c r="A25" s="11" t="s">
        <v>301</v>
      </c>
      <c r="B25" s="16">
        <v>1195</v>
      </c>
      <c r="C25" s="16">
        <v>1054</v>
      </c>
      <c r="D25" s="16">
        <v>1066</v>
      </c>
      <c r="E25" s="16">
        <v>1130</v>
      </c>
      <c r="F25" s="16">
        <v>1232</v>
      </c>
      <c r="G25" s="59">
        <v>5.7000000000000002E-2</v>
      </c>
      <c r="H25" s="59">
        <v>0.09</v>
      </c>
      <c r="N25" s="1"/>
      <c r="O25" s="1"/>
      <c r="P25" s="1"/>
      <c r="Q25" s="1"/>
      <c r="R25" s="1"/>
      <c r="S25" s="2"/>
      <c r="T25" s="2"/>
    </row>
    <row r="26" spans="1:20" x14ac:dyDescent="0.25">
      <c r="A26" s="11" t="s">
        <v>303</v>
      </c>
      <c r="B26" s="16">
        <v>495</v>
      </c>
      <c r="C26" s="16">
        <v>504</v>
      </c>
      <c r="D26" s="16">
        <v>508</v>
      </c>
      <c r="E26" s="16">
        <v>569</v>
      </c>
      <c r="F26" s="16">
        <v>642</v>
      </c>
      <c r="G26" s="59">
        <v>0.03</v>
      </c>
      <c r="H26" s="59">
        <v>0.128</v>
      </c>
      <c r="N26" s="1"/>
      <c r="O26" s="1"/>
      <c r="P26" s="1"/>
      <c r="Q26" s="1"/>
      <c r="R26" s="1"/>
      <c r="S26" s="2"/>
      <c r="T26" s="2"/>
    </row>
    <row r="27" spans="1:20" x14ac:dyDescent="0.25">
      <c r="A27" s="11" t="s">
        <v>317</v>
      </c>
      <c r="B27" s="16">
        <v>314</v>
      </c>
      <c r="C27" s="16">
        <v>321</v>
      </c>
      <c r="D27" s="16">
        <v>371</v>
      </c>
      <c r="E27" s="16">
        <v>389</v>
      </c>
      <c r="F27" s="16">
        <v>520</v>
      </c>
      <c r="G27" s="59">
        <v>2.4E-2</v>
      </c>
      <c r="H27" s="59">
        <v>0.33700000000000002</v>
      </c>
      <c r="N27" s="1"/>
      <c r="O27" s="1"/>
      <c r="P27" s="1"/>
      <c r="Q27" s="1"/>
      <c r="R27" s="1"/>
      <c r="S27" s="2"/>
      <c r="T27" s="2"/>
    </row>
    <row r="28" spans="1:20" x14ac:dyDescent="0.25">
      <c r="A28" s="11" t="s">
        <v>318</v>
      </c>
      <c r="B28" s="16">
        <v>431</v>
      </c>
      <c r="C28" s="16">
        <v>395</v>
      </c>
      <c r="D28" s="16">
        <v>360</v>
      </c>
      <c r="E28" s="16">
        <v>338</v>
      </c>
      <c r="F28" s="16">
        <v>328</v>
      </c>
      <c r="G28" s="59">
        <v>1.4999999999999999E-2</v>
      </c>
      <c r="H28" s="59">
        <v>-0.03</v>
      </c>
      <c r="N28" s="1"/>
      <c r="O28" s="1"/>
      <c r="P28" s="1"/>
      <c r="Q28" s="1"/>
      <c r="R28" s="1"/>
      <c r="S28" s="2"/>
      <c r="T28" s="2"/>
    </row>
    <row r="29" spans="1:20" x14ac:dyDescent="0.25">
      <c r="A29" s="11" t="s">
        <v>315</v>
      </c>
      <c r="B29" s="16">
        <v>237</v>
      </c>
      <c r="C29" s="16">
        <v>240</v>
      </c>
      <c r="D29" s="16">
        <v>275</v>
      </c>
      <c r="E29" s="16">
        <v>230</v>
      </c>
      <c r="F29" s="16">
        <v>216</v>
      </c>
      <c r="G29" s="59">
        <v>0.01</v>
      </c>
      <c r="H29" s="59">
        <v>-6.0999999999999999E-2</v>
      </c>
      <c r="N29" s="1"/>
      <c r="O29" s="1"/>
      <c r="P29" s="1"/>
      <c r="Q29" s="1"/>
      <c r="R29" s="1"/>
      <c r="S29" s="2"/>
      <c r="T29" s="2"/>
    </row>
    <row r="30" spans="1:20" x14ac:dyDescent="0.25">
      <c r="A30" s="11" t="s">
        <v>333</v>
      </c>
      <c r="B30" s="16">
        <v>73</v>
      </c>
      <c r="C30" s="16">
        <v>79</v>
      </c>
      <c r="D30" s="16">
        <v>102</v>
      </c>
      <c r="E30" s="16">
        <v>102</v>
      </c>
      <c r="F30" s="16">
        <v>215</v>
      </c>
      <c r="G30" s="59">
        <v>0.01</v>
      </c>
      <c r="H30" s="59">
        <v>1.1080000000000001</v>
      </c>
      <c r="N30" s="1"/>
      <c r="O30" s="1"/>
      <c r="P30" s="1"/>
      <c r="Q30" s="1"/>
      <c r="R30" s="1"/>
      <c r="S30" s="2"/>
      <c r="T30" s="2"/>
    </row>
    <row r="31" spans="1:20" x14ac:dyDescent="0.25">
      <c r="A31" s="13" t="s">
        <v>323</v>
      </c>
      <c r="B31" s="17">
        <v>161</v>
      </c>
      <c r="C31" s="17">
        <v>192</v>
      </c>
      <c r="D31" s="17">
        <v>202</v>
      </c>
      <c r="E31" s="17">
        <v>193</v>
      </c>
      <c r="F31" s="17">
        <v>206</v>
      </c>
      <c r="G31" s="60">
        <v>0.01</v>
      </c>
      <c r="H31" s="60">
        <v>6.7000000000000004E-2</v>
      </c>
      <c r="N31" s="1"/>
      <c r="O31" s="1"/>
      <c r="P31" s="1"/>
      <c r="Q31" s="1"/>
      <c r="R31" s="1"/>
      <c r="S31" s="2"/>
      <c r="T31" s="2"/>
    </row>
    <row r="32" spans="1:20" x14ac:dyDescent="0.25">
      <c r="N32" s="1"/>
      <c r="O32" s="1"/>
      <c r="P32" s="1"/>
      <c r="Q32" s="1"/>
      <c r="R32" s="1"/>
      <c r="S32" s="2"/>
      <c r="T32" s="2"/>
    </row>
    <row r="33" spans="1:20" x14ac:dyDescent="0.25">
      <c r="A33" t="s">
        <v>322</v>
      </c>
      <c r="N33" s="1"/>
      <c r="O33" s="1"/>
      <c r="P33" s="1"/>
      <c r="Q33" s="1"/>
      <c r="R33" s="1"/>
    </row>
    <row r="35" spans="1:20" x14ac:dyDescent="0.25">
      <c r="A35" s="76" t="s">
        <v>66</v>
      </c>
      <c r="B35" s="72" t="s">
        <v>122</v>
      </c>
      <c r="C35" s="72"/>
      <c r="D35" s="72"/>
      <c r="E35" s="72"/>
      <c r="F35" s="72"/>
      <c r="G35" s="72" t="s">
        <v>28</v>
      </c>
      <c r="H35" s="73" t="s">
        <v>29</v>
      </c>
    </row>
    <row r="36" spans="1:20" x14ac:dyDescent="0.25">
      <c r="A36" s="93"/>
      <c r="B36" s="3">
        <v>2015</v>
      </c>
      <c r="C36" s="3">
        <v>2016</v>
      </c>
      <c r="D36" s="3">
        <v>2017</v>
      </c>
      <c r="E36" s="3">
        <v>2018</v>
      </c>
      <c r="F36" s="3">
        <v>2019</v>
      </c>
      <c r="G36" s="72"/>
      <c r="H36" s="74"/>
      <c r="T36" s="2"/>
    </row>
    <row r="37" spans="1:20" x14ac:dyDescent="0.25">
      <c r="A37" s="9" t="s">
        <v>334</v>
      </c>
      <c r="B37" s="15">
        <v>5149</v>
      </c>
      <c r="C37" s="15">
        <v>4741</v>
      </c>
      <c r="D37" s="15">
        <v>4923</v>
      </c>
      <c r="E37" s="15">
        <v>5196</v>
      </c>
      <c r="F37" s="15">
        <v>5582</v>
      </c>
      <c r="G37" s="58">
        <v>0.32400000000000001</v>
      </c>
      <c r="H37" s="58">
        <v>7.3999999999999996E-2</v>
      </c>
      <c r="T37" s="2"/>
    </row>
    <row r="38" spans="1:20" x14ac:dyDescent="0.25">
      <c r="A38" s="11" t="s">
        <v>330</v>
      </c>
      <c r="B38" s="16">
        <v>1572</v>
      </c>
      <c r="C38" s="16">
        <v>1896</v>
      </c>
      <c r="D38" s="16">
        <v>2327</v>
      </c>
      <c r="E38" s="16">
        <v>2972</v>
      </c>
      <c r="F38" s="16">
        <v>3030</v>
      </c>
      <c r="G38" s="59">
        <v>0.17599999999999999</v>
      </c>
      <c r="H38" s="59">
        <v>0.02</v>
      </c>
      <c r="T38" s="2"/>
    </row>
    <row r="39" spans="1:20" x14ac:dyDescent="0.25">
      <c r="A39" s="11" t="s">
        <v>331</v>
      </c>
      <c r="B39" s="16">
        <v>2341</v>
      </c>
      <c r="C39" s="16">
        <v>2386</v>
      </c>
      <c r="D39" s="16">
        <v>2400</v>
      </c>
      <c r="E39" s="16">
        <v>2343</v>
      </c>
      <c r="F39" s="16">
        <v>2174</v>
      </c>
      <c r="G39" s="59">
        <v>0.126</v>
      </c>
      <c r="H39" s="59">
        <v>-7.1999999999999995E-2</v>
      </c>
      <c r="T39" s="2"/>
    </row>
    <row r="40" spans="1:20" x14ac:dyDescent="0.25">
      <c r="A40" s="11" t="s">
        <v>303</v>
      </c>
      <c r="B40" s="16">
        <v>1701</v>
      </c>
      <c r="C40" s="16">
        <v>1606</v>
      </c>
      <c r="D40" s="16">
        <v>1666</v>
      </c>
      <c r="E40" s="16">
        <v>1885</v>
      </c>
      <c r="F40" s="16">
        <v>1998</v>
      </c>
      <c r="G40" s="59">
        <v>0.11600000000000001</v>
      </c>
      <c r="H40" s="59">
        <v>0.06</v>
      </c>
      <c r="T40" s="2"/>
    </row>
    <row r="41" spans="1:20" x14ac:dyDescent="0.25">
      <c r="A41" s="11" t="s">
        <v>335</v>
      </c>
      <c r="B41" s="16">
        <v>1083</v>
      </c>
      <c r="C41" s="16">
        <v>1108</v>
      </c>
      <c r="D41" s="16">
        <v>1230</v>
      </c>
      <c r="E41" s="16">
        <v>1438</v>
      </c>
      <c r="F41" s="16">
        <v>1557</v>
      </c>
      <c r="G41" s="59">
        <v>0.09</v>
      </c>
      <c r="H41" s="59">
        <v>8.3000000000000004E-2</v>
      </c>
      <c r="T41" s="2"/>
    </row>
    <row r="42" spans="1:20" x14ac:dyDescent="0.25">
      <c r="A42" s="11" t="s">
        <v>336</v>
      </c>
      <c r="B42" s="16">
        <v>476</v>
      </c>
      <c r="C42" s="16">
        <v>483</v>
      </c>
      <c r="D42" s="16">
        <v>471</v>
      </c>
      <c r="E42" s="16">
        <v>454</v>
      </c>
      <c r="F42" s="16">
        <v>481</v>
      </c>
      <c r="G42" s="59">
        <v>2.8000000000000001E-2</v>
      </c>
      <c r="H42" s="59">
        <v>5.8999999999999997E-2</v>
      </c>
      <c r="T42" s="2"/>
    </row>
    <row r="43" spans="1:20" x14ac:dyDescent="0.25">
      <c r="A43" s="11" t="s">
        <v>337</v>
      </c>
      <c r="B43" s="16">
        <v>369</v>
      </c>
      <c r="C43" s="16">
        <v>328</v>
      </c>
      <c r="D43" s="16">
        <v>312</v>
      </c>
      <c r="E43" s="16">
        <v>314</v>
      </c>
      <c r="F43" s="16">
        <v>318</v>
      </c>
      <c r="G43" s="59">
        <v>1.7999999999999999E-2</v>
      </c>
      <c r="H43" s="59">
        <v>1.2999999999999999E-2</v>
      </c>
      <c r="T43" s="2"/>
    </row>
    <row r="44" spans="1:20" x14ac:dyDescent="0.25">
      <c r="A44" s="11" t="s">
        <v>338</v>
      </c>
      <c r="B44" s="16">
        <v>337</v>
      </c>
      <c r="C44" s="16">
        <v>337</v>
      </c>
      <c r="D44" s="16">
        <v>328</v>
      </c>
      <c r="E44" s="16">
        <v>371</v>
      </c>
      <c r="F44" s="16">
        <v>317</v>
      </c>
      <c r="G44" s="59">
        <v>1.7999999999999999E-2</v>
      </c>
      <c r="H44" s="59">
        <v>-0.14599999999999999</v>
      </c>
      <c r="T44" s="2"/>
    </row>
    <row r="45" spans="1:20" x14ac:dyDescent="0.25">
      <c r="A45" s="11" t="s">
        <v>339</v>
      </c>
      <c r="B45" s="16">
        <v>299</v>
      </c>
      <c r="C45" s="16">
        <v>295</v>
      </c>
      <c r="D45" s="16">
        <v>299</v>
      </c>
      <c r="E45" s="16">
        <v>292</v>
      </c>
      <c r="F45" s="16">
        <v>306</v>
      </c>
      <c r="G45" s="59">
        <v>1.7999999999999999E-2</v>
      </c>
      <c r="H45" s="59">
        <v>4.8000000000000001E-2</v>
      </c>
      <c r="T45" s="2"/>
    </row>
    <row r="46" spans="1:20" x14ac:dyDescent="0.25">
      <c r="A46" s="13" t="s">
        <v>340</v>
      </c>
      <c r="B46" s="17">
        <v>165</v>
      </c>
      <c r="C46" s="17">
        <v>168</v>
      </c>
      <c r="D46" s="17">
        <v>134</v>
      </c>
      <c r="E46" s="17">
        <v>156</v>
      </c>
      <c r="F46" s="17">
        <v>171</v>
      </c>
      <c r="G46" s="60">
        <v>0.01</v>
      </c>
      <c r="H46" s="60">
        <v>9.6000000000000002E-2</v>
      </c>
    </row>
    <row r="52" spans="1:8" x14ac:dyDescent="0.25">
      <c r="A52" t="s">
        <v>324</v>
      </c>
    </row>
    <row r="54" spans="1:8" x14ac:dyDescent="0.25">
      <c r="A54" s="76" t="s">
        <v>66</v>
      </c>
      <c r="B54" s="72" t="s">
        <v>122</v>
      </c>
      <c r="C54" s="72"/>
      <c r="D54" s="72"/>
      <c r="E54" s="72"/>
      <c r="F54" s="72"/>
      <c r="G54" s="72" t="s">
        <v>28</v>
      </c>
      <c r="H54" s="73" t="s">
        <v>29</v>
      </c>
    </row>
    <row r="55" spans="1:8" x14ac:dyDescent="0.25">
      <c r="A55" s="93"/>
      <c r="B55" s="3">
        <v>2015</v>
      </c>
      <c r="C55" s="3">
        <v>2016</v>
      </c>
      <c r="D55" s="3">
        <v>2017</v>
      </c>
      <c r="E55" s="3">
        <v>2018</v>
      </c>
      <c r="F55" s="3">
        <v>2019</v>
      </c>
      <c r="G55" s="72"/>
      <c r="H55" s="74"/>
    </row>
    <row r="56" spans="1:8" x14ac:dyDescent="0.25">
      <c r="A56" s="9" t="s">
        <v>334</v>
      </c>
      <c r="B56" s="15">
        <v>2094</v>
      </c>
      <c r="C56" s="15">
        <v>2288</v>
      </c>
      <c r="D56" s="15">
        <v>2353</v>
      </c>
      <c r="E56" s="15">
        <v>2563</v>
      </c>
      <c r="F56" s="15">
        <v>2457</v>
      </c>
      <c r="G56" s="58">
        <v>0.307</v>
      </c>
      <c r="H56" s="58">
        <v>-4.1000000000000002E-2</v>
      </c>
    </row>
    <row r="57" spans="1:8" x14ac:dyDescent="0.25">
      <c r="A57" s="11" t="s">
        <v>330</v>
      </c>
      <c r="B57" s="16">
        <v>1109</v>
      </c>
      <c r="C57" s="16">
        <v>1517</v>
      </c>
      <c r="D57" s="16">
        <v>1775</v>
      </c>
      <c r="E57" s="16">
        <v>1806</v>
      </c>
      <c r="F57" s="16">
        <v>2151</v>
      </c>
      <c r="G57" s="59">
        <v>0.26900000000000002</v>
      </c>
      <c r="H57" s="59">
        <v>0.191</v>
      </c>
    </row>
    <row r="58" spans="1:8" x14ac:dyDescent="0.25">
      <c r="A58" s="11" t="s">
        <v>331</v>
      </c>
      <c r="B58" s="16">
        <v>1063</v>
      </c>
      <c r="C58" s="16">
        <v>1133</v>
      </c>
      <c r="D58" s="16">
        <v>1237</v>
      </c>
      <c r="E58" s="16">
        <v>1277</v>
      </c>
      <c r="F58" s="16">
        <v>1398</v>
      </c>
      <c r="G58" s="59">
        <v>0.17499999999999999</v>
      </c>
      <c r="H58" s="59">
        <v>9.5000000000000001E-2</v>
      </c>
    </row>
    <row r="59" spans="1:8" x14ac:dyDescent="0.25">
      <c r="A59" s="11" t="s">
        <v>335</v>
      </c>
      <c r="B59" s="16">
        <v>376</v>
      </c>
      <c r="C59" s="16">
        <v>350</v>
      </c>
      <c r="D59" s="16">
        <v>411</v>
      </c>
      <c r="E59" s="16">
        <v>476</v>
      </c>
      <c r="F59" s="16">
        <v>530</v>
      </c>
      <c r="G59" s="59">
        <v>6.6000000000000003E-2</v>
      </c>
      <c r="H59" s="59">
        <v>0.113</v>
      </c>
    </row>
    <row r="60" spans="1:8" x14ac:dyDescent="0.25">
      <c r="A60" s="11" t="s">
        <v>341</v>
      </c>
      <c r="B60" s="16">
        <v>321</v>
      </c>
      <c r="C60" s="16">
        <v>349</v>
      </c>
      <c r="D60" s="16">
        <v>342</v>
      </c>
      <c r="E60" s="16">
        <v>442</v>
      </c>
      <c r="F60" s="16">
        <v>419</v>
      </c>
      <c r="G60" s="59">
        <v>5.1999999999999998E-2</v>
      </c>
      <c r="H60" s="59">
        <v>-5.1999999999999998E-2</v>
      </c>
    </row>
    <row r="61" spans="1:8" x14ac:dyDescent="0.25">
      <c r="A61" s="11" t="s">
        <v>337</v>
      </c>
      <c r="B61" s="16">
        <v>178</v>
      </c>
      <c r="C61" s="16">
        <v>236</v>
      </c>
      <c r="D61" s="16">
        <v>286</v>
      </c>
      <c r="E61" s="16">
        <v>278</v>
      </c>
      <c r="F61" s="16">
        <v>247</v>
      </c>
      <c r="G61" s="59">
        <v>3.1E-2</v>
      </c>
      <c r="H61" s="59">
        <v>-0.112</v>
      </c>
    </row>
    <row r="62" spans="1:8" x14ac:dyDescent="0.25">
      <c r="A62" s="11" t="s">
        <v>336</v>
      </c>
      <c r="B62" s="16">
        <v>170</v>
      </c>
      <c r="C62" s="16">
        <v>172</v>
      </c>
      <c r="D62" s="16">
        <v>173</v>
      </c>
      <c r="E62" s="16">
        <v>177</v>
      </c>
      <c r="F62" s="16">
        <v>163</v>
      </c>
      <c r="G62" s="59">
        <v>0.02</v>
      </c>
      <c r="H62" s="59">
        <v>-7.9000000000000001E-2</v>
      </c>
    </row>
    <row r="63" spans="1:8" x14ac:dyDescent="0.25">
      <c r="A63" s="11" t="s">
        <v>339</v>
      </c>
      <c r="B63" s="16">
        <v>92</v>
      </c>
      <c r="C63" s="16">
        <v>81</v>
      </c>
      <c r="D63" s="16">
        <v>90</v>
      </c>
      <c r="E63" s="16">
        <v>121</v>
      </c>
      <c r="F63" s="16">
        <v>132</v>
      </c>
      <c r="G63" s="59">
        <v>1.6E-2</v>
      </c>
      <c r="H63" s="59">
        <v>9.0999999999999998E-2</v>
      </c>
    </row>
    <row r="64" spans="1:8" x14ac:dyDescent="0.25">
      <c r="A64" s="11" t="s">
        <v>342</v>
      </c>
      <c r="B64" s="16">
        <v>57</v>
      </c>
      <c r="C64" s="16">
        <v>47</v>
      </c>
      <c r="D64" s="16">
        <v>57</v>
      </c>
      <c r="E64" s="16">
        <v>57</v>
      </c>
      <c r="F64" s="16">
        <v>73</v>
      </c>
      <c r="G64" s="59">
        <v>8.9999999999999993E-3</v>
      </c>
      <c r="H64" s="59">
        <v>0.28100000000000003</v>
      </c>
    </row>
    <row r="65" spans="1:10" x14ac:dyDescent="0.25">
      <c r="A65" s="13" t="s">
        <v>338</v>
      </c>
      <c r="B65" s="17">
        <v>53</v>
      </c>
      <c r="C65" s="17">
        <v>53</v>
      </c>
      <c r="D65" s="17">
        <v>50</v>
      </c>
      <c r="E65" s="17">
        <v>48</v>
      </c>
      <c r="F65" s="17">
        <v>54</v>
      </c>
      <c r="G65" s="60">
        <v>7.0000000000000001E-3</v>
      </c>
      <c r="H65" s="60">
        <v>0.125</v>
      </c>
    </row>
    <row r="67" spans="1:10" x14ac:dyDescent="0.25">
      <c r="A67" t="s">
        <v>325</v>
      </c>
    </row>
    <row r="69" spans="1:10" x14ac:dyDescent="0.25">
      <c r="A69" s="76" t="s">
        <v>66</v>
      </c>
      <c r="B69" s="72" t="s">
        <v>122</v>
      </c>
      <c r="C69" s="72"/>
      <c r="D69" s="72"/>
      <c r="E69" s="72"/>
      <c r="F69" s="72"/>
      <c r="G69" s="72" t="s">
        <v>28</v>
      </c>
      <c r="H69" s="73" t="s">
        <v>29</v>
      </c>
    </row>
    <row r="70" spans="1:10" x14ac:dyDescent="0.25">
      <c r="A70" s="93"/>
      <c r="B70" s="3">
        <v>2015</v>
      </c>
      <c r="C70" s="3">
        <v>2016</v>
      </c>
      <c r="D70" s="3">
        <v>2017</v>
      </c>
      <c r="E70" s="3">
        <v>2018</v>
      </c>
      <c r="F70" s="3">
        <v>2019</v>
      </c>
      <c r="G70" s="72"/>
      <c r="H70" s="74"/>
    </row>
    <row r="71" spans="1:10" x14ac:dyDescent="0.25">
      <c r="A71" s="9" t="s">
        <v>343</v>
      </c>
      <c r="B71" s="15">
        <v>1258</v>
      </c>
      <c r="C71" s="15">
        <v>1716</v>
      </c>
      <c r="D71" s="15">
        <v>2205</v>
      </c>
      <c r="E71" s="15">
        <v>2555</v>
      </c>
      <c r="F71" s="15">
        <v>3083</v>
      </c>
      <c r="G71" s="58">
        <v>0.34599999999999997</v>
      </c>
      <c r="H71" s="58">
        <v>0.20699999999999999</v>
      </c>
      <c r="J71" s="2"/>
    </row>
    <row r="72" spans="1:10" x14ac:dyDescent="0.25">
      <c r="A72" s="11" t="s">
        <v>344</v>
      </c>
      <c r="B72" s="16">
        <v>2025</v>
      </c>
      <c r="C72" s="16">
        <v>2150</v>
      </c>
      <c r="D72" s="16">
        <v>2145</v>
      </c>
      <c r="E72" s="16">
        <v>2355</v>
      </c>
      <c r="F72" s="16">
        <v>2469</v>
      </c>
      <c r="G72" s="59">
        <v>0.27700000000000002</v>
      </c>
      <c r="H72" s="59">
        <v>4.8000000000000001E-2</v>
      </c>
      <c r="J72" s="2"/>
    </row>
    <row r="73" spans="1:10" x14ac:dyDescent="0.25">
      <c r="A73" s="11" t="s">
        <v>345</v>
      </c>
      <c r="B73" s="16">
        <v>1476</v>
      </c>
      <c r="C73" s="16">
        <v>1440</v>
      </c>
      <c r="D73" s="16">
        <v>1336</v>
      </c>
      <c r="E73" s="16">
        <v>1367</v>
      </c>
      <c r="F73" s="16">
        <v>1417</v>
      </c>
      <c r="G73" s="59">
        <v>0.159</v>
      </c>
      <c r="H73" s="59">
        <v>3.6999999999999998E-2</v>
      </c>
      <c r="J73" s="2"/>
    </row>
    <row r="74" spans="1:10" x14ac:dyDescent="0.25">
      <c r="A74" s="11" t="s">
        <v>346</v>
      </c>
      <c r="B74" s="16">
        <v>617</v>
      </c>
      <c r="C74" s="16">
        <v>615</v>
      </c>
      <c r="D74" s="16">
        <v>703</v>
      </c>
      <c r="E74" s="16">
        <v>777</v>
      </c>
      <c r="F74" s="16">
        <v>875</v>
      </c>
      <c r="G74" s="59">
        <v>9.8000000000000004E-2</v>
      </c>
      <c r="H74" s="59">
        <v>0.126</v>
      </c>
      <c r="J74" s="2"/>
    </row>
    <row r="75" spans="1:10" x14ac:dyDescent="0.25">
      <c r="A75" s="11" t="s">
        <v>347</v>
      </c>
      <c r="B75" s="16">
        <v>255</v>
      </c>
      <c r="C75" s="16">
        <v>264</v>
      </c>
      <c r="D75" s="16">
        <v>260</v>
      </c>
      <c r="E75" s="16">
        <v>323</v>
      </c>
      <c r="F75" s="16">
        <v>283</v>
      </c>
      <c r="G75" s="59">
        <v>3.2000000000000001E-2</v>
      </c>
      <c r="H75" s="59">
        <v>-0.124</v>
      </c>
      <c r="J75" s="2"/>
    </row>
    <row r="76" spans="1:10" x14ac:dyDescent="0.25">
      <c r="A76" s="11" t="s">
        <v>348</v>
      </c>
      <c r="B76" s="16">
        <v>167</v>
      </c>
      <c r="C76" s="16">
        <v>121</v>
      </c>
      <c r="D76" s="16">
        <v>140</v>
      </c>
      <c r="E76" s="16">
        <v>165</v>
      </c>
      <c r="F76" s="16">
        <v>110</v>
      </c>
      <c r="G76" s="59">
        <v>1.2E-2</v>
      </c>
      <c r="H76" s="59">
        <v>-0.33300000000000002</v>
      </c>
      <c r="J76" s="2"/>
    </row>
    <row r="77" spans="1:10" x14ac:dyDescent="0.25">
      <c r="A77" s="11" t="s">
        <v>349</v>
      </c>
      <c r="B77" s="16">
        <v>76</v>
      </c>
      <c r="C77" s="16">
        <v>113</v>
      </c>
      <c r="D77" s="16">
        <v>111</v>
      </c>
      <c r="E77" s="16">
        <v>108</v>
      </c>
      <c r="F77" s="16">
        <v>95</v>
      </c>
      <c r="G77" s="59">
        <v>1.0999999999999999E-2</v>
      </c>
      <c r="H77" s="59">
        <v>-0.12</v>
      </c>
      <c r="J77" s="2"/>
    </row>
    <row r="78" spans="1:10" x14ac:dyDescent="0.25">
      <c r="A78" s="11" t="s">
        <v>350</v>
      </c>
      <c r="B78" s="16">
        <v>66</v>
      </c>
      <c r="C78" s="16">
        <v>61</v>
      </c>
      <c r="D78" s="16">
        <v>64</v>
      </c>
      <c r="E78" s="16">
        <v>69</v>
      </c>
      <c r="F78" s="16">
        <v>87</v>
      </c>
      <c r="G78" s="59">
        <v>0.01</v>
      </c>
      <c r="H78" s="59">
        <v>0.26100000000000001</v>
      </c>
      <c r="J78" s="2"/>
    </row>
    <row r="79" spans="1:10" x14ac:dyDescent="0.25">
      <c r="A79" s="11" t="s">
        <v>351</v>
      </c>
      <c r="B79" s="16">
        <v>65</v>
      </c>
      <c r="C79" s="16">
        <v>44</v>
      </c>
      <c r="D79" s="16">
        <v>45</v>
      </c>
      <c r="E79" s="16">
        <v>47</v>
      </c>
      <c r="F79" s="16">
        <v>53</v>
      </c>
      <c r="G79" s="59">
        <v>6.0000000000000001E-3</v>
      </c>
      <c r="H79" s="59">
        <v>0.128</v>
      </c>
      <c r="J79" s="2"/>
    </row>
    <row r="80" spans="1:10" x14ac:dyDescent="0.25">
      <c r="A80" s="13" t="s">
        <v>352</v>
      </c>
      <c r="B80" s="17">
        <v>50</v>
      </c>
      <c r="C80" s="17">
        <v>62</v>
      </c>
      <c r="D80" s="17">
        <v>49</v>
      </c>
      <c r="E80" s="17">
        <v>43</v>
      </c>
      <c r="F80" s="17">
        <v>50</v>
      </c>
      <c r="G80" s="60">
        <v>6.0000000000000001E-3</v>
      </c>
      <c r="H80" s="60">
        <v>0.16300000000000001</v>
      </c>
      <c r="J80" s="2"/>
    </row>
    <row r="81" spans="1:10" x14ac:dyDescent="0.25">
      <c r="A81" s="11"/>
      <c r="B81" s="16"/>
      <c r="C81" s="16"/>
      <c r="D81" s="16"/>
      <c r="E81" s="16"/>
      <c r="F81" s="16"/>
      <c r="G81" s="12"/>
      <c r="H81" s="12"/>
      <c r="J81" s="2"/>
    </row>
    <row r="82" spans="1:10" x14ac:dyDescent="0.25">
      <c r="A82" t="s">
        <v>327</v>
      </c>
    </row>
    <row r="84" spans="1:10" x14ac:dyDescent="0.25">
      <c r="A84" s="76" t="s">
        <v>66</v>
      </c>
      <c r="B84" s="72" t="s">
        <v>122</v>
      </c>
      <c r="C84" s="72"/>
      <c r="D84" s="72"/>
      <c r="E84" s="72"/>
      <c r="F84" s="72"/>
      <c r="G84" s="72" t="s">
        <v>28</v>
      </c>
      <c r="H84" s="73" t="s">
        <v>29</v>
      </c>
    </row>
    <row r="85" spans="1:10" x14ac:dyDescent="0.25">
      <c r="A85" s="93"/>
      <c r="B85" s="3">
        <v>2015</v>
      </c>
      <c r="C85" s="3">
        <v>2016</v>
      </c>
      <c r="D85" s="3">
        <v>2017</v>
      </c>
      <c r="E85" s="3">
        <v>2018</v>
      </c>
      <c r="F85" s="3">
        <v>2019</v>
      </c>
      <c r="G85" s="72"/>
      <c r="H85" s="74"/>
    </row>
    <row r="86" spans="1:10" x14ac:dyDescent="0.25">
      <c r="A86" s="9" t="s">
        <v>343</v>
      </c>
      <c r="B86" s="15">
        <v>5425</v>
      </c>
      <c r="C86" s="15">
        <v>6254</v>
      </c>
      <c r="D86" s="15">
        <v>7377</v>
      </c>
      <c r="E86" s="15">
        <v>8382</v>
      </c>
      <c r="F86" s="15">
        <v>8129</v>
      </c>
      <c r="G86" s="58">
        <v>0.42599999999999999</v>
      </c>
      <c r="H86" s="58">
        <v>-0.03</v>
      </c>
      <c r="J86" s="2"/>
    </row>
    <row r="87" spans="1:10" x14ac:dyDescent="0.25">
      <c r="A87" s="11" t="s">
        <v>345</v>
      </c>
      <c r="B87" s="16">
        <v>3864</v>
      </c>
      <c r="C87" s="16">
        <v>4356</v>
      </c>
      <c r="D87" s="16">
        <v>4206</v>
      </c>
      <c r="E87" s="16">
        <v>4632</v>
      </c>
      <c r="F87" s="16">
        <v>3901</v>
      </c>
      <c r="G87" s="59">
        <v>0.20399999999999999</v>
      </c>
      <c r="H87" s="59">
        <v>-0.158</v>
      </c>
      <c r="J87" s="2"/>
    </row>
    <row r="88" spans="1:10" x14ac:dyDescent="0.25">
      <c r="A88" s="11" t="s">
        <v>344</v>
      </c>
      <c r="B88" s="16">
        <v>1832</v>
      </c>
      <c r="C88" s="16">
        <v>1726</v>
      </c>
      <c r="D88" s="16">
        <v>1765</v>
      </c>
      <c r="E88" s="16">
        <v>1916</v>
      </c>
      <c r="F88" s="16">
        <v>1955</v>
      </c>
      <c r="G88" s="59">
        <v>0.10199999999999999</v>
      </c>
      <c r="H88" s="59">
        <v>0.02</v>
      </c>
      <c r="J88" s="2"/>
    </row>
    <row r="89" spans="1:10" x14ac:dyDescent="0.25">
      <c r="A89" s="11" t="s">
        <v>346</v>
      </c>
      <c r="B89" s="16">
        <v>1546</v>
      </c>
      <c r="C89" s="16">
        <v>2009</v>
      </c>
      <c r="D89" s="16">
        <v>1791</v>
      </c>
      <c r="E89" s="16">
        <v>1839</v>
      </c>
      <c r="F89" s="16">
        <v>1606</v>
      </c>
      <c r="G89" s="59">
        <v>8.4000000000000005E-2</v>
      </c>
      <c r="H89" s="59">
        <v>-0.127</v>
      </c>
      <c r="J89" s="2"/>
    </row>
    <row r="90" spans="1:10" x14ac:dyDescent="0.25">
      <c r="A90" s="11" t="s">
        <v>352</v>
      </c>
      <c r="B90" s="16">
        <v>1153</v>
      </c>
      <c r="C90" s="16">
        <v>1306</v>
      </c>
      <c r="D90" s="16">
        <v>1231</v>
      </c>
      <c r="E90" s="16">
        <v>1258</v>
      </c>
      <c r="F90" s="16">
        <v>1272</v>
      </c>
      <c r="G90" s="59">
        <v>6.7000000000000004E-2</v>
      </c>
      <c r="H90" s="59">
        <v>1.0999999999999999E-2</v>
      </c>
      <c r="J90" s="2"/>
    </row>
    <row r="91" spans="1:10" x14ac:dyDescent="0.25">
      <c r="A91" s="11" t="s">
        <v>350</v>
      </c>
      <c r="B91" s="16">
        <v>419</v>
      </c>
      <c r="C91" s="16">
        <v>428</v>
      </c>
      <c r="D91" s="16">
        <v>361</v>
      </c>
      <c r="E91" s="16">
        <v>483</v>
      </c>
      <c r="F91" s="16">
        <v>439</v>
      </c>
      <c r="G91" s="59">
        <v>2.3E-2</v>
      </c>
      <c r="H91" s="59">
        <v>-9.0999999999999998E-2</v>
      </c>
      <c r="J91" s="2"/>
    </row>
    <row r="92" spans="1:10" x14ac:dyDescent="0.25">
      <c r="A92" s="11" t="s">
        <v>347</v>
      </c>
      <c r="B92" s="16">
        <v>327</v>
      </c>
      <c r="C92" s="16">
        <v>349</v>
      </c>
      <c r="D92" s="16">
        <v>365</v>
      </c>
      <c r="E92" s="16">
        <v>429</v>
      </c>
      <c r="F92" s="16">
        <v>422</v>
      </c>
      <c r="G92" s="59">
        <v>2.1999999999999999E-2</v>
      </c>
      <c r="H92" s="59">
        <v>-1.6E-2</v>
      </c>
      <c r="J92" s="2"/>
    </row>
    <row r="93" spans="1:10" x14ac:dyDescent="0.25">
      <c r="A93" s="11" t="s">
        <v>348</v>
      </c>
      <c r="B93" s="16">
        <v>517</v>
      </c>
      <c r="C93" s="16">
        <v>429</v>
      </c>
      <c r="D93" s="16">
        <v>367</v>
      </c>
      <c r="E93" s="16">
        <v>353</v>
      </c>
      <c r="F93" s="16">
        <v>278</v>
      </c>
      <c r="G93" s="59">
        <v>1.4999999999999999E-2</v>
      </c>
      <c r="H93" s="59">
        <v>-0.21199999999999999</v>
      </c>
      <c r="J93" s="2"/>
    </row>
    <row r="94" spans="1:10" x14ac:dyDescent="0.25">
      <c r="A94" s="11" t="s">
        <v>353</v>
      </c>
      <c r="B94" s="16">
        <v>45</v>
      </c>
      <c r="C94" s="16">
        <v>53</v>
      </c>
      <c r="D94" s="16">
        <v>42</v>
      </c>
      <c r="E94" s="16">
        <v>72</v>
      </c>
      <c r="F94" s="16">
        <v>178</v>
      </c>
      <c r="G94" s="59">
        <v>8.9999999999999993E-3</v>
      </c>
      <c r="H94" s="59">
        <v>1.472</v>
      </c>
      <c r="J94" s="2"/>
    </row>
    <row r="95" spans="1:10" x14ac:dyDescent="0.25">
      <c r="A95" s="13" t="s">
        <v>349</v>
      </c>
      <c r="B95" s="17">
        <v>210</v>
      </c>
      <c r="C95" s="17">
        <v>236</v>
      </c>
      <c r="D95" s="17">
        <v>177</v>
      </c>
      <c r="E95" s="17">
        <v>190</v>
      </c>
      <c r="F95" s="17">
        <v>167</v>
      </c>
      <c r="G95" s="60">
        <v>8.9999999999999993E-3</v>
      </c>
      <c r="H95" s="60">
        <v>-0.121</v>
      </c>
      <c r="J95" s="2"/>
    </row>
    <row r="96" spans="1:10" x14ac:dyDescent="0.25">
      <c r="J96" s="2"/>
    </row>
    <row r="97" spans="1:1" x14ac:dyDescent="0.25">
      <c r="A97" t="s">
        <v>68</v>
      </c>
    </row>
    <row r="98" spans="1:1" x14ac:dyDescent="0.25">
      <c r="A98" t="s">
        <v>354</v>
      </c>
    </row>
    <row r="99" spans="1:1" x14ac:dyDescent="0.25">
      <c r="A99" t="s">
        <v>355</v>
      </c>
    </row>
  </sheetData>
  <mergeCells count="24">
    <mergeCell ref="A69:A70"/>
    <mergeCell ref="B69:F69"/>
    <mergeCell ref="G69:G70"/>
    <mergeCell ref="H69:H70"/>
    <mergeCell ref="A84:A85"/>
    <mergeCell ref="B84:F84"/>
    <mergeCell ref="G84:G85"/>
    <mergeCell ref="H84:H85"/>
    <mergeCell ref="A35:A36"/>
    <mergeCell ref="B35:F35"/>
    <mergeCell ref="G35:G36"/>
    <mergeCell ref="H35:H36"/>
    <mergeCell ref="A54:A55"/>
    <mergeCell ref="B54:F54"/>
    <mergeCell ref="G54:G55"/>
    <mergeCell ref="H54:H55"/>
    <mergeCell ref="A5:A6"/>
    <mergeCell ref="B5:F5"/>
    <mergeCell ref="G5:G6"/>
    <mergeCell ref="H5:H6"/>
    <mergeCell ref="A20:A21"/>
    <mergeCell ref="B20:F20"/>
    <mergeCell ref="G20:G21"/>
    <mergeCell ref="H20:H2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8" sqref="B8"/>
    </sheetView>
  </sheetViews>
  <sheetFormatPr defaultRowHeight="16.5" x14ac:dyDescent="0.25"/>
  <cols>
    <col min="1" max="5" width="15.625" customWidth="1"/>
  </cols>
  <sheetData>
    <row r="1" spans="1:5" x14ac:dyDescent="0.25">
      <c r="A1" t="s">
        <v>5</v>
      </c>
    </row>
    <row r="4" spans="1:5" ht="20.100000000000001" customHeight="1" x14ac:dyDescent="0.25">
      <c r="A4" s="72" t="s">
        <v>445</v>
      </c>
      <c r="B4" s="72" t="s">
        <v>1</v>
      </c>
      <c r="C4" s="72"/>
      <c r="D4" s="72" t="s">
        <v>0</v>
      </c>
      <c r="E4" s="72"/>
    </row>
    <row r="5" spans="1:5" ht="20.100000000000001" customHeight="1" x14ac:dyDescent="0.25">
      <c r="A5" s="72"/>
      <c r="B5" s="4" t="s">
        <v>2</v>
      </c>
      <c r="C5" s="4" t="s">
        <v>3</v>
      </c>
      <c r="D5" s="4" t="s">
        <v>6</v>
      </c>
      <c r="E5" s="4" t="s">
        <v>3</v>
      </c>
    </row>
    <row r="6" spans="1:5" ht="20.100000000000001" customHeight="1" x14ac:dyDescent="0.25">
      <c r="A6" s="18">
        <v>2017</v>
      </c>
      <c r="B6" s="15">
        <v>41433</v>
      </c>
      <c r="C6" s="10">
        <v>0.16293364769282581</v>
      </c>
      <c r="D6" s="15">
        <v>243528</v>
      </c>
      <c r="E6" s="10">
        <v>4.5999999999999999E-2</v>
      </c>
    </row>
    <row r="7" spans="1:5" ht="20.100000000000001" customHeight="1" x14ac:dyDescent="0.25">
      <c r="A7" s="19">
        <v>2018</v>
      </c>
      <c r="B7" s="16">
        <v>44509</v>
      </c>
      <c r="C7" s="12">
        <v>7.4312745878888808E-2</v>
      </c>
      <c r="D7" s="16">
        <v>252775</v>
      </c>
      <c r="E7" s="12">
        <v>3.7999999999999999E-2</v>
      </c>
    </row>
    <row r="8" spans="1:5" ht="20.100000000000001" customHeight="1" x14ac:dyDescent="0.25">
      <c r="A8" s="20">
        <v>2019</v>
      </c>
      <c r="B8" s="17">
        <v>45650</v>
      </c>
      <c r="C8" s="14">
        <v>2.5566139468008675E-2</v>
      </c>
      <c r="D8" s="17">
        <v>265800</v>
      </c>
      <c r="E8" s="14">
        <v>5.1999999999999998E-2</v>
      </c>
    </row>
    <row r="11" spans="1:5" x14ac:dyDescent="0.25">
      <c r="A11" t="s">
        <v>68</v>
      </c>
    </row>
    <row r="12" spans="1:5" x14ac:dyDescent="0.25">
      <c r="A12" t="s">
        <v>69</v>
      </c>
    </row>
    <row r="13" spans="1:5" x14ac:dyDescent="0.25">
      <c r="A13" t="s">
        <v>70</v>
      </c>
    </row>
    <row r="14" spans="1:5" x14ac:dyDescent="0.25">
      <c r="A14" t="s">
        <v>210</v>
      </c>
    </row>
  </sheetData>
  <mergeCells count="3">
    <mergeCell ref="A4:A5"/>
    <mergeCell ref="B4:C4"/>
    <mergeCell ref="D4:E4"/>
  </mergeCells>
  <phoneticPr fontId="2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4"/>
  <sheetViews>
    <sheetView topLeftCell="A7" workbookViewId="0">
      <selection activeCell="A2" sqref="A2:XFD2"/>
    </sheetView>
  </sheetViews>
  <sheetFormatPr defaultRowHeight="16.5" x14ac:dyDescent="0.25"/>
  <cols>
    <col min="1" max="1" width="40.625" customWidth="1"/>
    <col min="2" max="2" width="60.625" customWidth="1"/>
    <col min="3" max="3" width="10.625" style="69" customWidth="1"/>
    <col min="4" max="6" width="10.625" customWidth="1"/>
  </cols>
  <sheetData>
    <row r="1" spans="1:8" x14ac:dyDescent="0.25">
      <c r="A1" t="s">
        <v>356</v>
      </c>
    </row>
    <row r="3" spans="1:8" x14ac:dyDescent="0.25">
      <c r="A3" t="s">
        <v>319</v>
      </c>
    </row>
    <row r="5" spans="1:8" x14ac:dyDescent="0.25">
      <c r="A5" s="75" t="s">
        <v>64</v>
      </c>
      <c r="B5" s="75" t="s">
        <v>65</v>
      </c>
      <c r="C5" s="75" t="s">
        <v>67</v>
      </c>
      <c r="D5" s="72" t="s">
        <v>2</v>
      </c>
      <c r="E5" s="72"/>
      <c r="F5" s="72"/>
      <c r="G5" s="73" t="s">
        <v>295</v>
      </c>
    </row>
    <row r="6" spans="1:8" x14ac:dyDescent="0.25">
      <c r="A6" s="72"/>
      <c r="B6" s="72"/>
      <c r="C6" s="72"/>
      <c r="D6" s="4">
        <v>2017</v>
      </c>
      <c r="E6" s="4">
        <v>2018</v>
      </c>
      <c r="F6" s="4">
        <v>2019</v>
      </c>
      <c r="G6" s="74"/>
    </row>
    <row r="7" spans="1:8" x14ac:dyDescent="0.25">
      <c r="A7" s="9" t="s">
        <v>75</v>
      </c>
      <c r="B7" s="9" t="s">
        <v>76</v>
      </c>
      <c r="C7" s="18" t="s">
        <v>77</v>
      </c>
      <c r="D7" s="15">
        <v>644</v>
      </c>
      <c r="E7" s="15">
        <v>675</v>
      </c>
      <c r="F7" s="15">
        <v>910</v>
      </c>
      <c r="G7" s="10">
        <v>0.34799999999999998</v>
      </c>
      <c r="H7" s="2"/>
    </row>
    <row r="8" spans="1:8" x14ac:dyDescent="0.25">
      <c r="A8" s="11" t="s">
        <v>88</v>
      </c>
      <c r="B8" s="11" t="s">
        <v>89</v>
      </c>
      <c r="C8" s="19" t="s">
        <v>90</v>
      </c>
      <c r="D8" s="16">
        <v>188</v>
      </c>
      <c r="E8" s="16">
        <v>220</v>
      </c>
      <c r="F8" s="16">
        <v>293</v>
      </c>
      <c r="G8" s="12">
        <v>0.33200000000000002</v>
      </c>
      <c r="H8" s="2"/>
    </row>
    <row r="9" spans="1:8" x14ac:dyDescent="0.25">
      <c r="A9" s="11" t="s">
        <v>84</v>
      </c>
      <c r="B9" s="11" t="s">
        <v>85</v>
      </c>
      <c r="C9" s="19" t="s">
        <v>83</v>
      </c>
      <c r="D9" s="16">
        <v>150</v>
      </c>
      <c r="E9" s="16">
        <v>156</v>
      </c>
      <c r="F9" s="16">
        <v>222</v>
      </c>
      <c r="G9" s="12">
        <v>0.42299999999999999</v>
      </c>
      <c r="H9" s="2"/>
    </row>
    <row r="10" spans="1:8" x14ac:dyDescent="0.25">
      <c r="A10" s="11" t="s">
        <v>357</v>
      </c>
      <c r="B10" s="11" t="s">
        <v>358</v>
      </c>
      <c r="C10" s="19" t="s">
        <v>90</v>
      </c>
      <c r="D10" s="16">
        <v>125</v>
      </c>
      <c r="E10" s="16">
        <v>188</v>
      </c>
      <c r="F10" s="16">
        <v>145</v>
      </c>
      <c r="G10" s="12">
        <v>-0.22900000000000001</v>
      </c>
      <c r="H10" s="2"/>
    </row>
    <row r="11" spans="1:8" x14ac:dyDescent="0.25">
      <c r="A11" s="11" t="s">
        <v>359</v>
      </c>
      <c r="B11" s="11" t="s">
        <v>360</v>
      </c>
      <c r="C11" s="19" t="s">
        <v>90</v>
      </c>
      <c r="D11" s="16">
        <v>83</v>
      </c>
      <c r="E11" s="16">
        <v>91</v>
      </c>
      <c r="F11" s="16">
        <v>144</v>
      </c>
      <c r="G11" s="12">
        <v>0.58199999999999996</v>
      </c>
      <c r="H11" s="2"/>
    </row>
    <row r="12" spans="1:8" x14ac:dyDescent="0.25">
      <c r="A12" s="11" t="s">
        <v>361</v>
      </c>
      <c r="B12" s="11" t="s">
        <v>362</v>
      </c>
      <c r="C12" s="19" t="s">
        <v>90</v>
      </c>
      <c r="D12" s="16">
        <v>108</v>
      </c>
      <c r="E12" s="16">
        <v>123</v>
      </c>
      <c r="F12" s="16">
        <v>129</v>
      </c>
      <c r="G12" s="12">
        <v>4.9000000000000002E-2</v>
      </c>
      <c r="H12" s="2"/>
    </row>
    <row r="13" spans="1:8" x14ac:dyDescent="0.25">
      <c r="A13" s="11" t="s">
        <v>363</v>
      </c>
      <c r="B13" s="11" t="s">
        <v>364</v>
      </c>
      <c r="C13" s="19" t="s">
        <v>146</v>
      </c>
      <c r="D13" s="16">
        <v>0</v>
      </c>
      <c r="E13" s="16">
        <v>100</v>
      </c>
      <c r="F13" s="16">
        <v>113</v>
      </c>
      <c r="G13" s="12">
        <v>0.13</v>
      </c>
      <c r="H13" s="2"/>
    </row>
    <row r="14" spans="1:8" x14ac:dyDescent="0.25">
      <c r="A14" s="11" t="s">
        <v>365</v>
      </c>
      <c r="B14" s="11" t="s">
        <v>366</v>
      </c>
      <c r="C14" s="19" t="s">
        <v>160</v>
      </c>
      <c r="D14" s="16">
        <v>103</v>
      </c>
      <c r="E14" s="16">
        <v>139</v>
      </c>
      <c r="F14" s="16">
        <v>109</v>
      </c>
      <c r="G14" s="12">
        <v>-0.216</v>
      </c>
      <c r="H14" s="2"/>
    </row>
    <row r="15" spans="1:8" x14ac:dyDescent="0.25">
      <c r="A15" s="11" t="s">
        <v>367</v>
      </c>
      <c r="B15" s="11" t="s">
        <v>368</v>
      </c>
      <c r="C15" s="19" t="s">
        <v>77</v>
      </c>
      <c r="D15" s="16">
        <v>35</v>
      </c>
      <c r="E15" s="16">
        <v>59</v>
      </c>
      <c r="F15" s="16">
        <v>105</v>
      </c>
      <c r="G15" s="12">
        <v>0.78</v>
      </c>
      <c r="H15" s="2"/>
    </row>
    <row r="16" spans="1:8" x14ac:dyDescent="0.25">
      <c r="A16" s="13" t="s">
        <v>369</v>
      </c>
      <c r="B16" s="13" t="s">
        <v>370</v>
      </c>
      <c r="C16" s="20" t="s">
        <v>90</v>
      </c>
      <c r="D16" s="17">
        <v>7</v>
      </c>
      <c r="E16" s="17">
        <v>26</v>
      </c>
      <c r="F16" s="17">
        <v>90</v>
      </c>
      <c r="G16" s="14">
        <v>2.4620000000000002</v>
      </c>
      <c r="H16" s="2"/>
    </row>
    <row r="19" spans="1:8" x14ac:dyDescent="0.25">
      <c r="A19" t="s">
        <v>321</v>
      </c>
    </row>
    <row r="21" spans="1:8" ht="16.5" customHeight="1" x14ac:dyDescent="0.25">
      <c r="A21" s="75" t="s">
        <v>64</v>
      </c>
      <c r="B21" s="75" t="s">
        <v>65</v>
      </c>
      <c r="C21" s="75" t="s">
        <v>67</v>
      </c>
      <c r="D21" s="72" t="s">
        <v>2</v>
      </c>
      <c r="E21" s="72"/>
      <c r="F21" s="72"/>
      <c r="G21" s="73" t="s">
        <v>295</v>
      </c>
    </row>
    <row r="22" spans="1:8" x14ac:dyDescent="0.25">
      <c r="A22" s="72"/>
      <c r="B22" s="72"/>
      <c r="C22" s="72"/>
      <c r="D22" s="4">
        <v>2017</v>
      </c>
      <c r="E22" s="4">
        <v>2018</v>
      </c>
      <c r="F22" s="4">
        <v>2019</v>
      </c>
      <c r="G22" s="74"/>
    </row>
    <row r="23" spans="1:8" x14ac:dyDescent="0.25">
      <c r="A23" s="9" t="s">
        <v>78</v>
      </c>
      <c r="B23" s="9" t="s">
        <v>79</v>
      </c>
      <c r="C23" s="18" t="s">
        <v>80</v>
      </c>
      <c r="D23" s="15">
        <v>443</v>
      </c>
      <c r="E23" s="15">
        <v>270</v>
      </c>
      <c r="F23" s="15">
        <v>307</v>
      </c>
      <c r="G23" s="10">
        <v>0.13700000000000001</v>
      </c>
      <c r="H23" s="2"/>
    </row>
    <row r="24" spans="1:8" x14ac:dyDescent="0.25">
      <c r="A24" s="11" t="s">
        <v>91</v>
      </c>
      <c r="B24" s="11" t="s">
        <v>92</v>
      </c>
      <c r="C24" s="19" t="s">
        <v>77</v>
      </c>
      <c r="D24" s="16">
        <v>104</v>
      </c>
      <c r="E24" s="16">
        <v>145</v>
      </c>
      <c r="F24" s="16">
        <v>147</v>
      </c>
      <c r="G24" s="12">
        <v>1.4E-2</v>
      </c>
      <c r="H24" s="2"/>
    </row>
    <row r="25" spans="1:8" x14ac:dyDescent="0.25">
      <c r="A25" s="11" t="s">
        <v>75</v>
      </c>
      <c r="B25" s="11" t="s">
        <v>76</v>
      </c>
      <c r="C25" s="19" t="s">
        <v>77</v>
      </c>
      <c r="D25" s="16">
        <v>75</v>
      </c>
      <c r="E25" s="16">
        <v>58</v>
      </c>
      <c r="F25" s="16">
        <v>115</v>
      </c>
      <c r="G25" s="12">
        <v>0.98299999999999998</v>
      </c>
      <c r="H25" s="2"/>
    </row>
    <row r="26" spans="1:8" x14ac:dyDescent="0.25">
      <c r="A26" s="11" t="s">
        <v>359</v>
      </c>
      <c r="B26" s="11" t="s">
        <v>360</v>
      </c>
      <c r="C26" s="19" t="s">
        <v>90</v>
      </c>
      <c r="D26" s="16">
        <v>78</v>
      </c>
      <c r="E26" s="16">
        <v>71</v>
      </c>
      <c r="F26" s="16">
        <v>101</v>
      </c>
      <c r="G26" s="12">
        <v>0.42299999999999999</v>
      </c>
      <c r="H26" s="2"/>
    </row>
    <row r="27" spans="1:8" x14ac:dyDescent="0.25">
      <c r="A27" s="11" t="s">
        <v>371</v>
      </c>
      <c r="B27" s="11" t="s">
        <v>372</v>
      </c>
      <c r="C27" s="19" t="s">
        <v>77</v>
      </c>
      <c r="D27" s="16">
        <v>88</v>
      </c>
      <c r="E27" s="16">
        <v>74</v>
      </c>
      <c r="F27" s="16">
        <v>84</v>
      </c>
      <c r="G27" s="12">
        <v>0.13500000000000001</v>
      </c>
      <c r="H27" s="2"/>
    </row>
    <row r="28" spans="1:8" x14ac:dyDescent="0.25">
      <c r="A28" s="11" t="s">
        <v>365</v>
      </c>
      <c r="B28" s="11" t="s">
        <v>366</v>
      </c>
      <c r="C28" s="19" t="s">
        <v>160</v>
      </c>
      <c r="D28" s="16">
        <v>93</v>
      </c>
      <c r="E28" s="16">
        <v>120</v>
      </c>
      <c r="F28" s="16">
        <v>79</v>
      </c>
      <c r="G28" s="12">
        <v>-0.34200000000000003</v>
      </c>
      <c r="H28" s="2"/>
    </row>
    <row r="29" spans="1:8" x14ac:dyDescent="0.25">
      <c r="A29" s="11" t="s">
        <v>373</v>
      </c>
      <c r="B29" s="11" t="s">
        <v>374</v>
      </c>
      <c r="C29" s="19" t="s">
        <v>77</v>
      </c>
      <c r="D29" s="16">
        <v>25</v>
      </c>
      <c r="E29" s="16">
        <v>49</v>
      </c>
      <c r="F29" s="16">
        <v>76</v>
      </c>
      <c r="G29" s="12">
        <v>0.55100000000000005</v>
      </c>
      <c r="H29" s="2"/>
    </row>
    <row r="30" spans="1:8" x14ac:dyDescent="0.25">
      <c r="A30" s="11" t="s">
        <v>86</v>
      </c>
      <c r="B30" s="11" t="s">
        <v>87</v>
      </c>
      <c r="C30" s="19" t="s">
        <v>77</v>
      </c>
      <c r="D30" s="16">
        <v>53</v>
      </c>
      <c r="E30" s="16">
        <v>56</v>
      </c>
      <c r="F30" s="16">
        <v>72</v>
      </c>
      <c r="G30" s="12">
        <v>0.28599999999999998</v>
      </c>
      <c r="H30" s="2"/>
    </row>
    <row r="31" spans="1:8" x14ac:dyDescent="0.25">
      <c r="A31" s="11" t="s">
        <v>375</v>
      </c>
      <c r="B31" s="11" t="s">
        <v>376</v>
      </c>
      <c r="C31" s="19" t="s">
        <v>77</v>
      </c>
      <c r="D31" s="16">
        <v>61</v>
      </c>
      <c r="E31" s="16">
        <v>75</v>
      </c>
      <c r="F31" s="16">
        <v>67</v>
      </c>
      <c r="G31" s="12">
        <v>-0.107</v>
      </c>
      <c r="H31" s="2"/>
    </row>
    <row r="32" spans="1:8" x14ac:dyDescent="0.25">
      <c r="A32" s="13" t="s">
        <v>377</v>
      </c>
      <c r="B32" s="13" t="s">
        <v>378</v>
      </c>
      <c r="C32" s="20" t="s">
        <v>77</v>
      </c>
      <c r="D32" s="17">
        <v>73</v>
      </c>
      <c r="E32" s="17">
        <v>74</v>
      </c>
      <c r="F32" s="17">
        <v>60</v>
      </c>
      <c r="G32" s="14">
        <v>-0.189</v>
      </c>
      <c r="H32" s="2"/>
    </row>
    <row r="38" spans="1:8" x14ac:dyDescent="0.25">
      <c r="A38" t="s">
        <v>322</v>
      </c>
    </row>
    <row r="40" spans="1:8" ht="16.5" customHeight="1" x14ac:dyDescent="0.25">
      <c r="A40" s="75" t="s">
        <v>64</v>
      </c>
      <c r="B40" s="75" t="s">
        <v>65</v>
      </c>
      <c r="C40" s="75" t="s">
        <v>67</v>
      </c>
      <c r="D40" s="72" t="s">
        <v>2</v>
      </c>
      <c r="E40" s="72"/>
      <c r="F40" s="72"/>
      <c r="G40" s="73" t="s">
        <v>295</v>
      </c>
    </row>
    <row r="41" spans="1:8" x14ac:dyDescent="0.25">
      <c r="A41" s="72"/>
      <c r="B41" s="72"/>
      <c r="C41" s="72"/>
      <c r="D41" s="4">
        <v>2017</v>
      </c>
      <c r="E41" s="4">
        <v>2018</v>
      </c>
      <c r="F41" s="4">
        <v>2019</v>
      </c>
      <c r="G41" s="74"/>
    </row>
    <row r="42" spans="1:8" x14ac:dyDescent="0.25">
      <c r="A42" s="9" t="s">
        <v>91</v>
      </c>
      <c r="B42" s="9" t="s">
        <v>92</v>
      </c>
      <c r="C42" s="18" t="s">
        <v>77</v>
      </c>
      <c r="D42" s="15">
        <v>16</v>
      </c>
      <c r="E42" s="15">
        <v>25</v>
      </c>
      <c r="F42" s="15">
        <v>54</v>
      </c>
      <c r="G42" s="10">
        <v>1.1599999999999999</v>
      </c>
      <c r="H42" s="2"/>
    </row>
    <row r="43" spans="1:8" x14ac:dyDescent="0.25">
      <c r="A43" s="11" t="s">
        <v>379</v>
      </c>
      <c r="B43" s="11" t="s">
        <v>380</v>
      </c>
      <c r="C43" s="19" t="s">
        <v>77</v>
      </c>
      <c r="D43" s="16">
        <v>28</v>
      </c>
      <c r="E43" s="16">
        <v>36</v>
      </c>
      <c r="F43" s="16">
        <v>49</v>
      </c>
      <c r="G43" s="12">
        <v>0.36099999999999999</v>
      </c>
      <c r="H43" s="2"/>
    </row>
    <row r="44" spans="1:8" x14ac:dyDescent="0.25">
      <c r="A44" s="11" t="s">
        <v>381</v>
      </c>
      <c r="B44" s="11" t="s">
        <v>382</v>
      </c>
      <c r="C44" s="19" t="s">
        <v>90</v>
      </c>
      <c r="D44" s="16">
        <v>21</v>
      </c>
      <c r="E44" s="16">
        <v>46</v>
      </c>
      <c r="F44" s="16">
        <v>48</v>
      </c>
      <c r="G44" s="12">
        <v>4.2999999999999997E-2</v>
      </c>
      <c r="H44" s="2"/>
    </row>
    <row r="45" spans="1:8" x14ac:dyDescent="0.25">
      <c r="A45" s="11" t="s">
        <v>383</v>
      </c>
      <c r="B45" s="11" t="s">
        <v>384</v>
      </c>
      <c r="C45" s="19" t="s">
        <v>393</v>
      </c>
      <c r="D45" s="16">
        <v>73</v>
      </c>
      <c r="E45" s="16">
        <v>57</v>
      </c>
      <c r="F45" s="16">
        <v>45</v>
      </c>
      <c r="G45" s="12">
        <v>-0.21099999999999999</v>
      </c>
      <c r="H45" s="2"/>
    </row>
    <row r="46" spans="1:8" x14ac:dyDescent="0.25">
      <c r="A46" s="11" t="s">
        <v>385</v>
      </c>
      <c r="B46" s="11" t="s">
        <v>386</v>
      </c>
      <c r="C46" s="19" t="s">
        <v>77</v>
      </c>
      <c r="D46" s="16">
        <v>32</v>
      </c>
      <c r="E46" s="16">
        <v>42</v>
      </c>
      <c r="F46" s="16">
        <v>41</v>
      </c>
      <c r="G46" s="12">
        <v>-2.4E-2</v>
      </c>
      <c r="H46" s="2"/>
    </row>
    <row r="47" spans="1:8" x14ac:dyDescent="0.25">
      <c r="A47" s="11" t="s">
        <v>84</v>
      </c>
      <c r="B47" s="11" t="s">
        <v>85</v>
      </c>
      <c r="C47" s="19" t="s">
        <v>83</v>
      </c>
      <c r="D47" s="16">
        <v>39</v>
      </c>
      <c r="E47" s="16">
        <v>23</v>
      </c>
      <c r="F47" s="16">
        <v>33</v>
      </c>
      <c r="G47" s="12">
        <v>0.435</v>
      </c>
      <c r="H47" s="2"/>
    </row>
    <row r="48" spans="1:8" x14ac:dyDescent="0.25">
      <c r="A48" s="11" t="s">
        <v>373</v>
      </c>
      <c r="B48" s="11" t="s">
        <v>374</v>
      </c>
      <c r="C48" s="19" t="s">
        <v>77</v>
      </c>
      <c r="D48" s="16">
        <v>7</v>
      </c>
      <c r="E48" s="16">
        <v>18</v>
      </c>
      <c r="F48" s="16">
        <v>29</v>
      </c>
      <c r="G48" s="12">
        <v>0.61099999999999999</v>
      </c>
      <c r="H48" s="2"/>
    </row>
    <row r="49" spans="1:8" x14ac:dyDescent="0.25">
      <c r="A49" s="11" t="s">
        <v>387</v>
      </c>
      <c r="B49" s="11" t="s">
        <v>388</v>
      </c>
      <c r="C49" s="19" t="s">
        <v>90</v>
      </c>
      <c r="D49" s="16">
        <v>13</v>
      </c>
      <c r="E49" s="16">
        <v>17</v>
      </c>
      <c r="F49" s="16">
        <v>29</v>
      </c>
      <c r="G49" s="12">
        <v>0.70599999999999996</v>
      </c>
      <c r="H49" s="2"/>
    </row>
    <row r="50" spans="1:8" x14ac:dyDescent="0.25">
      <c r="A50" s="11" t="s">
        <v>389</v>
      </c>
      <c r="B50" s="11" t="s">
        <v>390</v>
      </c>
      <c r="C50" s="19" t="s">
        <v>332</v>
      </c>
      <c r="D50" s="16">
        <v>6</v>
      </c>
      <c r="E50" s="16">
        <v>16</v>
      </c>
      <c r="F50" s="16">
        <v>28</v>
      </c>
      <c r="G50" s="12">
        <v>0.75</v>
      </c>
      <c r="H50" s="2"/>
    </row>
    <row r="51" spans="1:8" x14ac:dyDescent="0.25">
      <c r="A51" s="13" t="s">
        <v>391</v>
      </c>
      <c r="B51" s="13" t="s">
        <v>392</v>
      </c>
      <c r="C51" s="20" t="s">
        <v>90</v>
      </c>
      <c r="D51" s="17">
        <v>10</v>
      </c>
      <c r="E51" s="17">
        <v>27</v>
      </c>
      <c r="F51" s="17">
        <v>27</v>
      </c>
      <c r="G51" s="14">
        <v>0</v>
      </c>
      <c r="H51" s="2"/>
    </row>
    <row r="54" spans="1:8" x14ac:dyDescent="0.25">
      <c r="A54" t="s">
        <v>324</v>
      </c>
    </row>
    <row r="56" spans="1:8" ht="16.5" customHeight="1" x14ac:dyDescent="0.25">
      <c r="A56" s="75" t="s">
        <v>64</v>
      </c>
      <c r="B56" s="75" t="s">
        <v>65</v>
      </c>
      <c r="C56" s="75" t="s">
        <v>67</v>
      </c>
      <c r="D56" s="72" t="s">
        <v>2</v>
      </c>
      <c r="E56" s="72"/>
      <c r="F56" s="72"/>
      <c r="G56" s="73" t="s">
        <v>295</v>
      </c>
    </row>
    <row r="57" spans="1:8" x14ac:dyDescent="0.25">
      <c r="A57" s="72"/>
      <c r="B57" s="72"/>
      <c r="C57" s="72"/>
      <c r="D57" s="4">
        <v>2017</v>
      </c>
      <c r="E57" s="4">
        <v>2018</v>
      </c>
      <c r="F57" s="4">
        <v>2019</v>
      </c>
      <c r="G57" s="74"/>
    </row>
    <row r="58" spans="1:8" x14ac:dyDescent="0.25">
      <c r="A58" s="9" t="s">
        <v>86</v>
      </c>
      <c r="B58" s="9" t="s">
        <v>87</v>
      </c>
      <c r="C58" s="18" t="s">
        <v>77</v>
      </c>
      <c r="D58" s="15">
        <v>104</v>
      </c>
      <c r="E58" s="15">
        <v>196</v>
      </c>
      <c r="F58" s="15">
        <v>155</v>
      </c>
      <c r="G58" s="10">
        <v>-0.20899999999999999</v>
      </c>
      <c r="H58" s="2"/>
    </row>
    <row r="59" spans="1:8" x14ac:dyDescent="0.25">
      <c r="A59" s="11" t="s">
        <v>389</v>
      </c>
      <c r="B59" s="11" t="s">
        <v>390</v>
      </c>
      <c r="C59" s="19" t="s">
        <v>332</v>
      </c>
      <c r="D59" s="16">
        <v>105</v>
      </c>
      <c r="E59" s="16">
        <v>117</v>
      </c>
      <c r="F59" s="16">
        <v>130</v>
      </c>
      <c r="G59" s="12">
        <v>0.111</v>
      </c>
      <c r="H59" s="2"/>
    </row>
    <row r="60" spans="1:8" x14ac:dyDescent="0.25">
      <c r="A60" s="11" t="s">
        <v>75</v>
      </c>
      <c r="B60" s="11" t="s">
        <v>76</v>
      </c>
      <c r="C60" s="19" t="s">
        <v>77</v>
      </c>
      <c r="D60" s="16">
        <v>57</v>
      </c>
      <c r="E60" s="16">
        <v>63</v>
      </c>
      <c r="F60" s="16">
        <v>111</v>
      </c>
      <c r="G60" s="12">
        <v>0.76200000000000001</v>
      </c>
      <c r="H60" s="2"/>
    </row>
    <row r="61" spans="1:8" x14ac:dyDescent="0.25">
      <c r="A61" s="11" t="s">
        <v>93</v>
      </c>
      <c r="B61" s="11" t="s">
        <v>94</v>
      </c>
      <c r="C61" s="19" t="s">
        <v>90</v>
      </c>
      <c r="D61" s="16">
        <v>62</v>
      </c>
      <c r="E61" s="16">
        <v>79</v>
      </c>
      <c r="F61" s="16">
        <v>67</v>
      </c>
      <c r="G61" s="12">
        <v>-0.152</v>
      </c>
      <c r="H61" s="2"/>
    </row>
    <row r="62" spans="1:8" x14ac:dyDescent="0.25">
      <c r="A62" s="11" t="s">
        <v>394</v>
      </c>
      <c r="B62" s="11" t="s">
        <v>395</v>
      </c>
      <c r="C62" s="19" t="s">
        <v>90</v>
      </c>
      <c r="D62" s="16">
        <v>49</v>
      </c>
      <c r="E62" s="16">
        <v>30</v>
      </c>
      <c r="F62" s="16">
        <v>51</v>
      </c>
      <c r="G62" s="12">
        <v>0.7</v>
      </c>
      <c r="H62" s="2"/>
    </row>
    <row r="63" spans="1:8" x14ac:dyDescent="0.25">
      <c r="A63" s="11" t="s">
        <v>396</v>
      </c>
      <c r="B63" s="11" t="s">
        <v>397</v>
      </c>
      <c r="C63" s="19" t="s">
        <v>77</v>
      </c>
      <c r="D63" s="16">
        <v>67</v>
      </c>
      <c r="E63" s="16">
        <v>45</v>
      </c>
      <c r="F63" s="16">
        <v>47</v>
      </c>
      <c r="G63" s="12">
        <v>4.3999999999999997E-2</v>
      </c>
      <c r="H63" s="2"/>
    </row>
    <row r="64" spans="1:8" x14ac:dyDescent="0.25">
      <c r="A64" s="11" t="s">
        <v>398</v>
      </c>
      <c r="B64" s="11" t="s">
        <v>399</v>
      </c>
      <c r="C64" s="19" t="s">
        <v>146</v>
      </c>
      <c r="D64" s="16">
        <v>21</v>
      </c>
      <c r="E64" s="16">
        <v>20</v>
      </c>
      <c r="F64" s="16">
        <v>40</v>
      </c>
      <c r="G64" s="12">
        <v>1</v>
      </c>
      <c r="H64" s="2"/>
    </row>
    <row r="65" spans="1:8" x14ac:dyDescent="0.25">
      <c r="A65" s="11" t="s">
        <v>84</v>
      </c>
      <c r="B65" s="11" t="s">
        <v>85</v>
      </c>
      <c r="C65" s="19" t="s">
        <v>83</v>
      </c>
      <c r="D65" s="16">
        <v>15</v>
      </c>
      <c r="E65" s="16">
        <v>9</v>
      </c>
      <c r="F65" s="16">
        <v>39</v>
      </c>
      <c r="G65" s="12">
        <v>3.3330000000000002</v>
      </c>
      <c r="H65" s="2"/>
    </row>
    <row r="66" spans="1:8" x14ac:dyDescent="0.25">
      <c r="A66" s="11" t="s">
        <v>400</v>
      </c>
      <c r="B66" s="11" t="s">
        <v>401</v>
      </c>
      <c r="C66" s="19" t="s">
        <v>146</v>
      </c>
      <c r="D66" s="16">
        <v>27</v>
      </c>
      <c r="E66" s="16">
        <v>27</v>
      </c>
      <c r="F66" s="16">
        <v>36</v>
      </c>
      <c r="G66" s="12">
        <v>0.33300000000000002</v>
      </c>
      <c r="H66" s="2"/>
    </row>
    <row r="67" spans="1:8" x14ac:dyDescent="0.25">
      <c r="A67" s="13" t="s">
        <v>402</v>
      </c>
      <c r="B67" s="13" t="s">
        <v>403</v>
      </c>
      <c r="C67" s="20" t="s">
        <v>83</v>
      </c>
      <c r="D67" s="17">
        <v>17</v>
      </c>
      <c r="E67" s="17">
        <v>35</v>
      </c>
      <c r="F67" s="17">
        <v>33</v>
      </c>
      <c r="G67" s="14">
        <v>-5.7000000000000002E-2</v>
      </c>
      <c r="H67" s="2"/>
    </row>
    <row r="72" spans="1:8" x14ac:dyDescent="0.25">
      <c r="A72" t="s">
        <v>325</v>
      </c>
    </row>
    <row r="74" spans="1:8" ht="16.5" customHeight="1" x14ac:dyDescent="0.25">
      <c r="A74" s="75" t="s">
        <v>64</v>
      </c>
      <c r="B74" s="75" t="s">
        <v>65</v>
      </c>
      <c r="C74" s="75" t="s">
        <v>67</v>
      </c>
      <c r="D74" s="72" t="s">
        <v>2</v>
      </c>
      <c r="E74" s="72"/>
      <c r="F74" s="72"/>
      <c r="G74" s="73" t="s">
        <v>295</v>
      </c>
    </row>
    <row r="75" spans="1:8" x14ac:dyDescent="0.25">
      <c r="A75" s="72"/>
      <c r="B75" s="72"/>
      <c r="C75" s="72"/>
      <c r="D75" s="4">
        <v>2017</v>
      </c>
      <c r="E75" s="4">
        <v>2018</v>
      </c>
      <c r="F75" s="4">
        <v>2019</v>
      </c>
      <c r="G75" s="74"/>
    </row>
    <row r="76" spans="1:8" x14ac:dyDescent="0.25">
      <c r="A76" s="9" t="s">
        <v>86</v>
      </c>
      <c r="B76" s="9" t="s">
        <v>87</v>
      </c>
      <c r="C76" s="18" t="s">
        <v>77</v>
      </c>
      <c r="D76" s="15">
        <v>84</v>
      </c>
      <c r="E76" s="15">
        <v>152</v>
      </c>
      <c r="F76" s="15">
        <v>171</v>
      </c>
      <c r="G76" s="10">
        <v>0.125</v>
      </c>
      <c r="H76" s="2"/>
    </row>
    <row r="77" spans="1:8" x14ac:dyDescent="0.25">
      <c r="A77" s="11" t="s">
        <v>404</v>
      </c>
      <c r="B77" s="11" t="s">
        <v>405</v>
      </c>
      <c r="C77" s="19" t="s">
        <v>146</v>
      </c>
      <c r="D77" s="16">
        <v>0</v>
      </c>
      <c r="E77" s="16">
        <v>0</v>
      </c>
      <c r="F77" s="16">
        <v>154</v>
      </c>
      <c r="G77" s="70" t="s">
        <v>410</v>
      </c>
      <c r="H77" s="2"/>
    </row>
    <row r="78" spans="1:8" x14ac:dyDescent="0.25">
      <c r="A78" s="11" t="s">
        <v>97</v>
      </c>
      <c r="B78" s="11" t="s">
        <v>98</v>
      </c>
      <c r="C78" s="19" t="s">
        <v>77</v>
      </c>
      <c r="D78" s="16">
        <v>87</v>
      </c>
      <c r="E78" s="16">
        <v>90</v>
      </c>
      <c r="F78" s="16">
        <v>82</v>
      </c>
      <c r="G78" s="12">
        <v>-8.8999999999999996E-2</v>
      </c>
      <c r="H78" s="2"/>
    </row>
    <row r="79" spans="1:8" x14ac:dyDescent="0.25">
      <c r="A79" s="11" t="s">
        <v>107</v>
      </c>
      <c r="B79" s="11" t="s">
        <v>82</v>
      </c>
      <c r="C79" s="19" t="s">
        <v>83</v>
      </c>
      <c r="D79" s="16">
        <v>59</v>
      </c>
      <c r="E79" s="16">
        <v>64</v>
      </c>
      <c r="F79" s="16">
        <v>57</v>
      </c>
      <c r="G79" s="12">
        <v>-0.109</v>
      </c>
      <c r="H79" s="2"/>
    </row>
    <row r="80" spans="1:8" x14ac:dyDescent="0.25">
      <c r="A80" s="11" t="s">
        <v>377</v>
      </c>
      <c r="B80" s="11" t="s">
        <v>378</v>
      </c>
      <c r="C80" s="19" t="s">
        <v>77</v>
      </c>
      <c r="D80" s="16">
        <v>19</v>
      </c>
      <c r="E80" s="16">
        <v>32</v>
      </c>
      <c r="F80" s="16">
        <v>52</v>
      </c>
      <c r="G80" s="12">
        <v>0.625</v>
      </c>
      <c r="H80" s="2"/>
    </row>
    <row r="81" spans="1:8" x14ac:dyDescent="0.25">
      <c r="A81" s="11" t="s">
        <v>91</v>
      </c>
      <c r="B81" s="11" t="s">
        <v>92</v>
      </c>
      <c r="C81" s="19" t="s">
        <v>77</v>
      </c>
      <c r="D81" s="16">
        <v>35</v>
      </c>
      <c r="E81" s="16">
        <v>41</v>
      </c>
      <c r="F81" s="16">
        <v>41</v>
      </c>
      <c r="G81" s="12">
        <v>0</v>
      </c>
      <c r="H81" s="2"/>
    </row>
    <row r="82" spans="1:8" x14ac:dyDescent="0.25">
      <c r="A82" s="11" t="s">
        <v>373</v>
      </c>
      <c r="B82" s="11" t="s">
        <v>374</v>
      </c>
      <c r="C82" s="19" t="s">
        <v>77</v>
      </c>
      <c r="D82" s="16">
        <v>10</v>
      </c>
      <c r="E82" s="16">
        <v>17</v>
      </c>
      <c r="F82" s="16">
        <v>40</v>
      </c>
      <c r="G82" s="12">
        <v>1.353</v>
      </c>
      <c r="H82" s="2"/>
    </row>
    <row r="83" spans="1:8" x14ac:dyDescent="0.25">
      <c r="A83" s="11" t="s">
        <v>369</v>
      </c>
      <c r="B83" s="11" t="s">
        <v>370</v>
      </c>
      <c r="C83" s="19" t="s">
        <v>90</v>
      </c>
      <c r="D83" s="16">
        <v>4</v>
      </c>
      <c r="E83" s="16">
        <v>12</v>
      </c>
      <c r="F83" s="16">
        <v>40</v>
      </c>
      <c r="G83" s="12">
        <v>2.3330000000000002</v>
      </c>
      <c r="H83" s="2"/>
    </row>
    <row r="84" spans="1:8" x14ac:dyDescent="0.25">
      <c r="A84" s="11" t="s">
        <v>406</v>
      </c>
      <c r="B84" s="11" t="s">
        <v>407</v>
      </c>
      <c r="C84" s="19" t="s">
        <v>90</v>
      </c>
      <c r="D84" s="16">
        <v>0</v>
      </c>
      <c r="E84" s="16">
        <v>3</v>
      </c>
      <c r="F84" s="16">
        <v>38</v>
      </c>
      <c r="G84" s="12">
        <v>11.667</v>
      </c>
      <c r="H84" s="2"/>
    </row>
    <row r="85" spans="1:8" x14ac:dyDescent="0.25">
      <c r="A85" s="13" t="s">
        <v>408</v>
      </c>
      <c r="B85" s="13" t="s">
        <v>409</v>
      </c>
      <c r="C85" s="20" t="s">
        <v>77</v>
      </c>
      <c r="D85" s="17">
        <v>11</v>
      </c>
      <c r="E85" s="17">
        <v>25</v>
      </c>
      <c r="F85" s="17">
        <v>34</v>
      </c>
      <c r="G85" s="14">
        <v>0.36</v>
      </c>
      <c r="H85" s="2"/>
    </row>
    <row r="86" spans="1:8" x14ac:dyDescent="0.25">
      <c r="H86" s="2"/>
    </row>
    <row r="87" spans="1:8" x14ac:dyDescent="0.25">
      <c r="A87" t="s">
        <v>327</v>
      </c>
    </row>
    <row r="89" spans="1:8" ht="16.5" customHeight="1" x14ac:dyDescent="0.25">
      <c r="A89" s="75" t="s">
        <v>64</v>
      </c>
      <c r="B89" s="75" t="s">
        <v>65</v>
      </c>
      <c r="C89" s="75" t="s">
        <v>67</v>
      </c>
      <c r="D89" s="72" t="s">
        <v>2</v>
      </c>
      <c r="E89" s="72"/>
      <c r="F89" s="72"/>
      <c r="G89" s="73" t="s">
        <v>295</v>
      </c>
    </row>
    <row r="90" spans="1:8" x14ac:dyDescent="0.25">
      <c r="A90" s="72"/>
      <c r="B90" s="72"/>
      <c r="C90" s="72"/>
      <c r="D90" s="4">
        <v>2017</v>
      </c>
      <c r="E90" s="4">
        <v>2018</v>
      </c>
      <c r="F90" s="4">
        <v>2019</v>
      </c>
      <c r="G90" s="74"/>
    </row>
    <row r="91" spans="1:8" x14ac:dyDescent="0.25">
      <c r="A91" s="9" t="s">
        <v>107</v>
      </c>
      <c r="B91" s="9" t="s">
        <v>82</v>
      </c>
      <c r="C91" s="18" t="s">
        <v>83</v>
      </c>
      <c r="D91" s="15">
        <v>309</v>
      </c>
      <c r="E91" s="15">
        <v>641</v>
      </c>
      <c r="F91" s="15">
        <v>327</v>
      </c>
      <c r="G91" s="10">
        <v>-0.49</v>
      </c>
      <c r="H91" s="2"/>
    </row>
    <row r="92" spans="1:8" x14ac:dyDescent="0.25">
      <c r="A92" s="11" t="s">
        <v>411</v>
      </c>
      <c r="B92" s="11" t="s">
        <v>412</v>
      </c>
      <c r="C92" s="19" t="s">
        <v>146</v>
      </c>
      <c r="D92" s="16">
        <v>218</v>
      </c>
      <c r="E92" s="16">
        <v>192</v>
      </c>
      <c r="F92" s="16">
        <v>203</v>
      </c>
      <c r="G92" s="12">
        <v>5.7000000000000002E-2</v>
      </c>
      <c r="H92" s="2"/>
    </row>
    <row r="93" spans="1:8" x14ac:dyDescent="0.25">
      <c r="A93" s="11" t="s">
        <v>97</v>
      </c>
      <c r="B93" s="11" t="s">
        <v>98</v>
      </c>
      <c r="C93" s="19" t="s">
        <v>77</v>
      </c>
      <c r="D93" s="16">
        <v>89</v>
      </c>
      <c r="E93" s="16">
        <v>148</v>
      </c>
      <c r="F93" s="16">
        <v>156</v>
      </c>
      <c r="G93" s="12">
        <v>5.3999999999999999E-2</v>
      </c>
      <c r="H93" s="2"/>
    </row>
    <row r="94" spans="1:8" x14ac:dyDescent="0.25">
      <c r="A94" s="11" t="s">
        <v>78</v>
      </c>
      <c r="B94" s="11" t="s">
        <v>79</v>
      </c>
      <c r="C94" s="19" t="s">
        <v>80</v>
      </c>
      <c r="D94" s="16">
        <v>91</v>
      </c>
      <c r="E94" s="16">
        <v>102</v>
      </c>
      <c r="F94" s="16">
        <v>126</v>
      </c>
      <c r="G94" s="12">
        <v>0.23499999999999999</v>
      </c>
      <c r="H94" s="2"/>
    </row>
    <row r="95" spans="1:8" x14ac:dyDescent="0.25">
      <c r="A95" s="11" t="s">
        <v>413</v>
      </c>
      <c r="B95" s="11" t="s">
        <v>414</v>
      </c>
      <c r="C95" s="19" t="s">
        <v>196</v>
      </c>
      <c r="D95" s="16">
        <v>29</v>
      </c>
      <c r="E95" s="16">
        <v>40</v>
      </c>
      <c r="F95" s="16">
        <v>84</v>
      </c>
      <c r="G95" s="12">
        <v>1.1000000000000001</v>
      </c>
      <c r="H95" s="2"/>
    </row>
    <row r="96" spans="1:8" x14ac:dyDescent="0.25">
      <c r="A96" s="11" t="s">
        <v>172</v>
      </c>
      <c r="B96" s="11" t="s">
        <v>173</v>
      </c>
      <c r="C96" s="19" t="s">
        <v>146</v>
      </c>
      <c r="D96" s="16">
        <v>40</v>
      </c>
      <c r="E96" s="16">
        <v>84</v>
      </c>
      <c r="F96" s="16">
        <v>63</v>
      </c>
      <c r="G96" s="12">
        <v>-0.25</v>
      </c>
      <c r="H96" s="2"/>
    </row>
    <row r="97" spans="1:8" x14ac:dyDescent="0.25">
      <c r="A97" s="11" t="s">
        <v>419</v>
      </c>
      <c r="B97" s="11" t="s">
        <v>420</v>
      </c>
      <c r="C97" s="19" t="s">
        <v>77</v>
      </c>
      <c r="D97" s="16">
        <v>71</v>
      </c>
      <c r="E97" s="16">
        <v>54</v>
      </c>
      <c r="F97" s="16">
        <v>56</v>
      </c>
      <c r="G97" s="12">
        <v>3.6999999999999998E-2</v>
      </c>
      <c r="H97" s="2"/>
    </row>
    <row r="98" spans="1:8" x14ac:dyDescent="0.25">
      <c r="A98" s="11" t="s">
        <v>373</v>
      </c>
      <c r="B98" s="11" t="s">
        <v>374</v>
      </c>
      <c r="C98" s="19" t="s">
        <v>77</v>
      </c>
      <c r="D98" s="16">
        <v>12</v>
      </c>
      <c r="E98" s="16">
        <v>18</v>
      </c>
      <c r="F98" s="16">
        <v>44</v>
      </c>
      <c r="G98" s="12">
        <v>1.444</v>
      </c>
      <c r="H98" s="2"/>
    </row>
    <row r="99" spans="1:8" x14ac:dyDescent="0.25">
      <c r="A99" s="11" t="s">
        <v>415</v>
      </c>
      <c r="B99" s="11" t="s">
        <v>416</v>
      </c>
      <c r="C99" s="19" t="s">
        <v>83</v>
      </c>
      <c r="D99" s="16">
        <v>22</v>
      </c>
      <c r="E99" s="16">
        <v>25</v>
      </c>
      <c r="F99" s="16">
        <v>37</v>
      </c>
      <c r="G99" s="12">
        <v>0.48</v>
      </c>
      <c r="H99" s="2"/>
    </row>
    <row r="100" spans="1:8" x14ac:dyDescent="0.25">
      <c r="A100" s="13" t="s">
        <v>417</v>
      </c>
      <c r="B100" s="13" t="s">
        <v>418</v>
      </c>
      <c r="C100" s="20" t="s">
        <v>90</v>
      </c>
      <c r="D100" s="17">
        <v>48</v>
      </c>
      <c r="E100" s="17">
        <v>40</v>
      </c>
      <c r="F100" s="17">
        <v>35</v>
      </c>
      <c r="G100" s="14">
        <v>-0.125</v>
      </c>
      <c r="H100" s="2"/>
    </row>
    <row r="101" spans="1:8" x14ac:dyDescent="0.25">
      <c r="A101" s="11"/>
      <c r="B101" s="11"/>
      <c r="C101" s="19"/>
      <c r="D101" s="16"/>
      <c r="E101" s="16"/>
      <c r="F101" s="16"/>
      <c r="G101" s="12"/>
      <c r="H101" s="2"/>
    </row>
    <row r="102" spans="1:8" x14ac:dyDescent="0.25">
      <c r="A102" t="s">
        <v>68</v>
      </c>
    </row>
    <row r="103" spans="1:8" x14ac:dyDescent="0.25">
      <c r="A103" t="s">
        <v>71</v>
      </c>
    </row>
    <row r="104" spans="1:8" x14ac:dyDescent="0.25">
      <c r="A104" t="s">
        <v>70</v>
      </c>
    </row>
  </sheetData>
  <mergeCells count="30">
    <mergeCell ref="G40:G41"/>
    <mergeCell ref="G21:G22"/>
    <mergeCell ref="G5:G6"/>
    <mergeCell ref="G89:G90"/>
    <mergeCell ref="G74:G75"/>
    <mergeCell ref="G56:G57"/>
    <mergeCell ref="A74:A75"/>
    <mergeCell ref="D74:F74"/>
    <mergeCell ref="A89:A90"/>
    <mergeCell ref="D89:F89"/>
    <mergeCell ref="B74:B75"/>
    <mergeCell ref="C74:C75"/>
    <mergeCell ref="B89:B90"/>
    <mergeCell ref="C89:C90"/>
    <mergeCell ref="A40:A41"/>
    <mergeCell ref="D40:F40"/>
    <mergeCell ref="A56:A57"/>
    <mergeCell ref="D56:F56"/>
    <mergeCell ref="A5:A6"/>
    <mergeCell ref="D5:F5"/>
    <mergeCell ref="A21:A22"/>
    <mergeCell ref="D21:F21"/>
    <mergeCell ref="B5:B6"/>
    <mergeCell ref="C5:C6"/>
    <mergeCell ref="B21:B22"/>
    <mergeCell ref="C21:C22"/>
    <mergeCell ref="B40:B41"/>
    <mergeCell ref="C40:C41"/>
    <mergeCell ref="B56:B57"/>
    <mergeCell ref="C56:C5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5" fitToHeight="0" orientation="landscape" horizontalDpi="4294967295" verticalDpi="4294967295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workbookViewId="0">
      <selection activeCell="J3" sqref="J3"/>
    </sheetView>
  </sheetViews>
  <sheetFormatPr defaultRowHeight="16.5" x14ac:dyDescent="0.25"/>
  <cols>
    <col min="1" max="1" width="7.625" customWidth="1"/>
    <col min="2" max="2" width="25.625" customWidth="1"/>
    <col min="3" max="3" width="10.625" customWidth="1"/>
    <col min="4" max="7" width="18.625" customWidth="1"/>
    <col min="8" max="10" width="10.625" customWidth="1"/>
  </cols>
  <sheetData>
    <row r="1" spans="1:8" x14ac:dyDescent="0.25">
      <c r="A1" t="s">
        <v>454</v>
      </c>
    </row>
    <row r="4" spans="1:8" ht="20.100000000000001" customHeight="1" x14ac:dyDescent="0.25">
      <c r="A4" s="65" t="s">
        <v>426</v>
      </c>
      <c r="B4" s="62" t="s">
        <v>425</v>
      </c>
      <c r="C4" s="62" t="s">
        <v>424</v>
      </c>
      <c r="D4" s="94" t="s">
        <v>304</v>
      </c>
      <c r="E4" s="94"/>
      <c r="F4" s="94"/>
      <c r="G4" s="94"/>
      <c r="H4" s="63" t="s">
        <v>305</v>
      </c>
    </row>
    <row r="5" spans="1:8" ht="20.100000000000001" customHeight="1" x14ac:dyDescent="0.25">
      <c r="A5" s="99">
        <v>1</v>
      </c>
      <c r="B5" s="85" t="s">
        <v>423</v>
      </c>
      <c r="C5" s="85" t="s">
        <v>427</v>
      </c>
      <c r="D5" s="61" t="s">
        <v>225</v>
      </c>
      <c r="E5" s="61" t="s">
        <v>229</v>
      </c>
      <c r="F5" s="61" t="s">
        <v>428</v>
      </c>
      <c r="G5" s="61"/>
      <c r="H5" s="88">
        <v>0.83299999999999996</v>
      </c>
    </row>
    <row r="6" spans="1:8" ht="20.100000000000001" customHeight="1" x14ac:dyDescent="0.25">
      <c r="A6" s="95"/>
      <c r="B6" s="79"/>
      <c r="C6" s="79"/>
      <c r="D6" s="56">
        <v>0.58599999999999997</v>
      </c>
      <c r="E6" s="56">
        <v>0.14499999999999999</v>
      </c>
      <c r="F6" s="56">
        <v>0.10199999999999999</v>
      </c>
      <c r="G6" s="56"/>
      <c r="H6" s="88"/>
    </row>
    <row r="7" spans="1:8" ht="20.100000000000001" customHeight="1" x14ac:dyDescent="0.25">
      <c r="A7" s="95">
        <v>2</v>
      </c>
      <c r="B7" s="79" t="s">
        <v>421</v>
      </c>
      <c r="C7" s="79" t="s">
        <v>429</v>
      </c>
      <c r="D7" s="46" t="s">
        <v>219</v>
      </c>
      <c r="E7" s="46" t="s">
        <v>430</v>
      </c>
      <c r="F7" s="46" t="s">
        <v>229</v>
      </c>
      <c r="G7" s="46"/>
      <c r="H7" s="89">
        <v>0.42</v>
      </c>
    </row>
    <row r="8" spans="1:8" ht="20.100000000000001" customHeight="1" x14ac:dyDescent="0.25">
      <c r="A8" s="95"/>
      <c r="B8" s="79"/>
      <c r="C8" s="79"/>
      <c r="D8" s="64">
        <v>0.17</v>
      </c>
      <c r="E8" s="64">
        <v>0.16800000000000001</v>
      </c>
      <c r="F8" s="64">
        <v>8.2000000000000003E-2</v>
      </c>
      <c r="G8" s="64"/>
      <c r="H8" s="89"/>
    </row>
    <row r="9" spans="1:8" ht="20.100000000000001" customHeight="1" x14ac:dyDescent="0.25">
      <c r="A9" s="95">
        <v>3</v>
      </c>
      <c r="B9" s="79" t="s">
        <v>422</v>
      </c>
      <c r="C9" s="79" t="s">
        <v>431</v>
      </c>
      <c r="D9" s="54" t="s">
        <v>225</v>
      </c>
      <c r="E9" s="54" t="s">
        <v>229</v>
      </c>
      <c r="F9" s="54" t="s">
        <v>428</v>
      </c>
      <c r="G9" s="54" t="s">
        <v>325</v>
      </c>
      <c r="H9" s="89">
        <v>0.752</v>
      </c>
    </row>
    <row r="10" spans="1:8" ht="20.100000000000001" customHeight="1" x14ac:dyDescent="0.25">
      <c r="A10" s="95"/>
      <c r="B10" s="79"/>
      <c r="C10" s="79"/>
      <c r="D10" s="56">
        <v>0.25900000000000001</v>
      </c>
      <c r="E10" s="56">
        <v>0.23100000000000001</v>
      </c>
      <c r="F10" s="56">
        <v>0.13100000000000001</v>
      </c>
      <c r="G10" s="56">
        <v>0.13100000000000001</v>
      </c>
      <c r="H10" s="89"/>
    </row>
    <row r="11" spans="1:8" ht="20.100000000000001" customHeight="1" x14ac:dyDescent="0.25">
      <c r="A11" s="95">
        <v>4</v>
      </c>
      <c r="B11" s="79" t="s">
        <v>107</v>
      </c>
      <c r="C11" s="79" t="s">
        <v>432</v>
      </c>
      <c r="D11" s="46" t="s">
        <v>225</v>
      </c>
      <c r="E11" s="46" t="s">
        <v>229</v>
      </c>
      <c r="F11" s="46" t="s">
        <v>223</v>
      </c>
      <c r="G11" s="46"/>
      <c r="H11" s="89">
        <v>0.81599999999999995</v>
      </c>
    </row>
    <row r="12" spans="1:8" ht="20.100000000000001" customHeight="1" x14ac:dyDescent="0.25">
      <c r="A12" s="95"/>
      <c r="B12" s="79"/>
      <c r="C12" s="79"/>
      <c r="D12" s="64">
        <v>0.60199999999999998</v>
      </c>
      <c r="E12" s="64">
        <v>0.112</v>
      </c>
      <c r="F12" s="64">
        <v>0.10199999999999999</v>
      </c>
      <c r="G12" s="64"/>
      <c r="H12" s="89"/>
    </row>
    <row r="13" spans="1:8" ht="20.100000000000001" customHeight="1" x14ac:dyDescent="0.25">
      <c r="A13" s="95">
        <v>5</v>
      </c>
      <c r="B13" s="79" t="s">
        <v>433</v>
      </c>
      <c r="C13" s="79" t="s">
        <v>427</v>
      </c>
      <c r="D13" s="54" t="s">
        <v>225</v>
      </c>
      <c r="E13" s="54" t="s">
        <v>229</v>
      </c>
      <c r="F13" s="54" t="s">
        <v>223</v>
      </c>
      <c r="G13" s="54"/>
      <c r="H13" s="89">
        <v>0.85499999999999998</v>
      </c>
    </row>
    <row r="14" spans="1:8" ht="20.100000000000001" customHeight="1" x14ac:dyDescent="0.25">
      <c r="A14" s="95"/>
      <c r="B14" s="79"/>
      <c r="C14" s="79"/>
      <c r="D14" s="56">
        <v>0.48799999999999999</v>
      </c>
      <c r="E14" s="56">
        <v>0.22800000000000001</v>
      </c>
      <c r="F14" s="56">
        <v>0.13900000000000001</v>
      </c>
      <c r="G14" s="56"/>
      <c r="H14" s="89"/>
    </row>
    <row r="15" spans="1:8" ht="20.100000000000001" customHeight="1" x14ac:dyDescent="0.25">
      <c r="A15" s="95">
        <v>6</v>
      </c>
      <c r="B15" s="79" t="s">
        <v>434</v>
      </c>
      <c r="C15" s="79" t="s">
        <v>427</v>
      </c>
      <c r="D15" s="46" t="s">
        <v>319</v>
      </c>
      <c r="E15" s="46" t="s">
        <v>325</v>
      </c>
      <c r="F15" s="46" t="s">
        <v>324</v>
      </c>
      <c r="G15" s="46"/>
      <c r="H15" s="89">
        <v>0.68799999999999994</v>
      </c>
    </row>
    <row r="16" spans="1:8" ht="20.100000000000001" customHeight="1" x14ac:dyDescent="0.25">
      <c r="A16" s="95"/>
      <c r="B16" s="79"/>
      <c r="C16" s="79"/>
      <c r="D16" s="64">
        <v>0.253</v>
      </c>
      <c r="E16" s="64">
        <v>0.23899999999999999</v>
      </c>
      <c r="F16" s="64">
        <v>0.19600000000000001</v>
      </c>
      <c r="G16" s="64"/>
      <c r="H16" s="89"/>
    </row>
    <row r="17" spans="1:9" ht="20.100000000000001" customHeight="1" x14ac:dyDescent="0.25">
      <c r="A17" s="95">
        <v>7</v>
      </c>
      <c r="B17" s="79" t="s">
        <v>435</v>
      </c>
      <c r="C17" s="79" t="s">
        <v>436</v>
      </c>
      <c r="D17" s="54" t="s">
        <v>225</v>
      </c>
      <c r="E17" s="54" t="s">
        <v>223</v>
      </c>
      <c r="F17" s="54" t="s">
        <v>229</v>
      </c>
      <c r="G17" s="54"/>
      <c r="H17" s="89">
        <v>0.91300000000000003</v>
      </c>
    </row>
    <row r="18" spans="1:9" ht="20.100000000000001" customHeight="1" x14ac:dyDescent="0.25">
      <c r="A18" s="95"/>
      <c r="B18" s="79"/>
      <c r="C18" s="79"/>
      <c r="D18" s="56">
        <v>0.72199999999999998</v>
      </c>
      <c r="E18" s="56">
        <v>0.13300000000000001</v>
      </c>
      <c r="F18" s="56">
        <v>5.8000000000000003E-2</v>
      </c>
      <c r="G18" s="56"/>
      <c r="H18" s="89"/>
    </row>
    <row r="19" spans="1:9" ht="20.100000000000001" customHeight="1" x14ac:dyDescent="0.25">
      <c r="A19" s="95">
        <v>8</v>
      </c>
      <c r="B19" s="79" t="s">
        <v>437</v>
      </c>
      <c r="C19" s="79" t="s">
        <v>427</v>
      </c>
      <c r="D19" s="46" t="s">
        <v>229</v>
      </c>
      <c r="E19" s="46" t="s">
        <v>439</v>
      </c>
      <c r="F19" s="46" t="s">
        <v>327</v>
      </c>
      <c r="G19" s="46"/>
      <c r="H19" s="89">
        <v>0.93500000000000005</v>
      </c>
    </row>
    <row r="20" spans="1:9" ht="20.100000000000001" customHeight="1" x14ac:dyDescent="0.25">
      <c r="A20" s="95"/>
      <c r="B20" s="79"/>
      <c r="C20" s="79"/>
      <c r="D20" s="64">
        <v>0.53300000000000003</v>
      </c>
      <c r="E20" s="64">
        <v>0.26800000000000002</v>
      </c>
      <c r="F20" s="64">
        <v>0.13400000000000001</v>
      </c>
      <c r="G20" s="64"/>
      <c r="H20" s="89"/>
    </row>
    <row r="21" spans="1:9" ht="20.100000000000001" customHeight="1" x14ac:dyDescent="0.25">
      <c r="A21" s="95">
        <v>9</v>
      </c>
      <c r="B21" s="79" t="s">
        <v>438</v>
      </c>
      <c r="C21" s="79" t="s">
        <v>436</v>
      </c>
      <c r="D21" s="54" t="s">
        <v>441</v>
      </c>
      <c r="E21" s="54" t="s">
        <v>219</v>
      </c>
      <c r="F21" s="54" t="s">
        <v>440</v>
      </c>
      <c r="G21" s="54"/>
      <c r="H21" s="89">
        <v>0.47399999999999998</v>
      </c>
    </row>
    <row r="22" spans="1:9" ht="20.100000000000001" customHeight="1" x14ac:dyDescent="0.25">
      <c r="A22" s="95"/>
      <c r="B22" s="79"/>
      <c r="C22" s="79"/>
      <c r="D22" s="56">
        <v>0.16400000000000001</v>
      </c>
      <c r="E22" s="56">
        <v>0.156</v>
      </c>
      <c r="F22" s="56">
        <v>0.154</v>
      </c>
      <c r="G22" s="56"/>
      <c r="H22" s="89"/>
    </row>
    <row r="23" spans="1:9" ht="20.100000000000001" customHeight="1" x14ac:dyDescent="0.25">
      <c r="A23" s="95">
        <v>10</v>
      </c>
      <c r="B23" s="79" t="s">
        <v>442</v>
      </c>
      <c r="C23" s="79" t="s">
        <v>431</v>
      </c>
      <c r="D23" s="46" t="s">
        <v>225</v>
      </c>
      <c r="E23" s="46" t="s">
        <v>325</v>
      </c>
      <c r="F23" s="46" t="s">
        <v>223</v>
      </c>
      <c r="G23" s="46"/>
      <c r="H23" s="89">
        <v>0.59199999999999997</v>
      </c>
    </row>
    <row r="24" spans="1:9" ht="20.100000000000001" customHeight="1" x14ac:dyDescent="0.25">
      <c r="A24" s="96"/>
      <c r="B24" s="97"/>
      <c r="C24" s="97"/>
      <c r="D24" s="50">
        <v>0.40400000000000003</v>
      </c>
      <c r="E24" s="50">
        <v>0.11600000000000001</v>
      </c>
      <c r="F24" s="50">
        <v>7.1999999999999995E-2</v>
      </c>
      <c r="G24" s="50"/>
      <c r="H24" s="98"/>
      <c r="I24" s="26"/>
    </row>
    <row r="27" spans="1:9" x14ac:dyDescent="0.25">
      <c r="A27" t="s">
        <v>68</v>
      </c>
    </row>
    <row r="28" spans="1:9" x14ac:dyDescent="0.25">
      <c r="A28" t="s">
        <v>354</v>
      </c>
    </row>
    <row r="29" spans="1:9" x14ac:dyDescent="0.25">
      <c r="A29" t="s">
        <v>443</v>
      </c>
    </row>
    <row r="30" spans="1:9" x14ac:dyDescent="0.25">
      <c r="A30" t="s">
        <v>444</v>
      </c>
    </row>
  </sheetData>
  <mergeCells count="41">
    <mergeCell ref="A17:A18"/>
    <mergeCell ref="B17:B18"/>
    <mergeCell ref="A19:A20"/>
    <mergeCell ref="B19:B20"/>
    <mergeCell ref="A21:A22"/>
    <mergeCell ref="B21:B22"/>
    <mergeCell ref="A11:A12"/>
    <mergeCell ref="B11:B12"/>
    <mergeCell ref="A13:A14"/>
    <mergeCell ref="B13:B14"/>
    <mergeCell ref="A15:A16"/>
    <mergeCell ref="B15:B16"/>
    <mergeCell ref="A5:A6"/>
    <mergeCell ref="A7:A8"/>
    <mergeCell ref="B7:B8"/>
    <mergeCell ref="A9:A10"/>
    <mergeCell ref="B9:B10"/>
    <mergeCell ref="C19:C20"/>
    <mergeCell ref="H19:H20"/>
    <mergeCell ref="C21:C22"/>
    <mergeCell ref="H21:H22"/>
    <mergeCell ref="A23:A24"/>
    <mergeCell ref="C23:C24"/>
    <mergeCell ref="H23:H24"/>
    <mergeCell ref="B23:B24"/>
    <mergeCell ref="D4:G4"/>
    <mergeCell ref="C17:C18"/>
    <mergeCell ref="H17:H18"/>
    <mergeCell ref="B5:B6"/>
    <mergeCell ref="C5:C6"/>
    <mergeCell ref="H5:H6"/>
    <mergeCell ref="C7:C8"/>
    <mergeCell ref="H7:H8"/>
    <mergeCell ref="C9:C10"/>
    <mergeCell ref="H9:H10"/>
    <mergeCell ref="C11:C12"/>
    <mergeCell ref="H11:H12"/>
    <mergeCell ref="C13:C14"/>
    <mergeCell ref="H13:H14"/>
    <mergeCell ref="C15:C16"/>
    <mergeCell ref="H15:H16"/>
  </mergeCells>
  <phoneticPr fontId="2" type="noConversion"/>
  <pageMargins left="0.7" right="0.7" top="0.75" bottom="0.75" header="0.3" footer="0.3"/>
  <pageSetup paperSize="9" scale="67" fitToHeight="0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E9" sqref="E9"/>
    </sheetView>
  </sheetViews>
  <sheetFormatPr defaultRowHeight="16.5" x14ac:dyDescent="0.25"/>
  <cols>
    <col min="1" max="5" width="15.625" customWidth="1"/>
  </cols>
  <sheetData>
    <row r="1" spans="1:5" x14ac:dyDescent="0.25">
      <c r="A1" t="s">
        <v>9</v>
      </c>
    </row>
    <row r="4" spans="1:5" ht="20.100000000000001" customHeight="1" x14ac:dyDescent="0.25">
      <c r="A4" s="72" t="s">
        <v>445</v>
      </c>
      <c r="B4" s="72" t="s">
        <v>7</v>
      </c>
      <c r="C4" s="72"/>
      <c r="D4" s="72" t="s">
        <v>8</v>
      </c>
      <c r="E4" s="72"/>
    </row>
    <row r="5" spans="1:5" ht="20.100000000000001" customHeight="1" x14ac:dyDescent="0.25">
      <c r="A5" s="72"/>
      <c r="B5" s="4" t="s">
        <v>2</v>
      </c>
      <c r="C5" s="4" t="s">
        <v>3</v>
      </c>
      <c r="D5" s="4" t="s">
        <v>2</v>
      </c>
      <c r="E5" s="4" t="s">
        <v>3</v>
      </c>
    </row>
    <row r="6" spans="1:5" ht="20.100000000000001" customHeight="1" x14ac:dyDescent="0.25">
      <c r="A6" s="18">
        <v>2017</v>
      </c>
      <c r="B6" s="15">
        <v>17108</v>
      </c>
      <c r="C6" s="10">
        <v>0.14899999999999999</v>
      </c>
      <c r="D6" s="15">
        <v>24325</v>
      </c>
      <c r="E6" s="10">
        <v>0.17299999999999999</v>
      </c>
    </row>
    <row r="7" spans="1:5" ht="20.100000000000001" customHeight="1" x14ac:dyDescent="0.25">
      <c r="A7" s="19">
        <v>2018</v>
      </c>
      <c r="B7" s="16">
        <v>17531</v>
      </c>
      <c r="C7" s="12">
        <v>2.5000000000000001E-2</v>
      </c>
      <c r="D7" s="16">
        <v>26978</v>
      </c>
      <c r="E7" s="12">
        <v>0.109</v>
      </c>
    </row>
    <row r="8" spans="1:5" ht="20.100000000000001" customHeight="1" x14ac:dyDescent="0.25">
      <c r="A8" s="20">
        <v>2019</v>
      </c>
      <c r="B8" s="17">
        <v>18294</v>
      </c>
      <c r="C8" s="14">
        <v>4.3999999999999997E-2</v>
      </c>
      <c r="D8" s="17">
        <v>27356</v>
      </c>
      <c r="E8" s="14">
        <v>1.4E-2</v>
      </c>
    </row>
    <row r="11" spans="1:5" x14ac:dyDescent="0.25">
      <c r="A11" t="s">
        <v>68</v>
      </c>
    </row>
    <row r="12" spans="1:5" x14ac:dyDescent="0.25">
      <c r="A12" t="s">
        <v>71</v>
      </c>
    </row>
    <row r="13" spans="1:5" x14ac:dyDescent="0.25">
      <c r="A13" t="s">
        <v>70</v>
      </c>
    </row>
  </sheetData>
  <mergeCells count="3">
    <mergeCell ref="B4:C4"/>
    <mergeCell ref="D4:E4"/>
    <mergeCell ref="A4:A5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2"/>
  <sheetViews>
    <sheetView workbookViewId="0">
      <selection activeCell="C18" sqref="C18"/>
    </sheetView>
  </sheetViews>
  <sheetFormatPr defaultRowHeight="16.5" x14ac:dyDescent="0.25"/>
  <cols>
    <col min="1" max="6" width="15.625" customWidth="1"/>
  </cols>
  <sheetData>
    <row r="1" spans="1:8" x14ac:dyDescent="0.25">
      <c r="A1" t="s">
        <v>56</v>
      </c>
    </row>
    <row r="4" spans="1:8" ht="20.100000000000001" customHeight="1" x14ac:dyDescent="0.25">
      <c r="A4" s="72" t="s">
        <v>10</v>
      </c>
      <c r="B4" s="72" t="s">
        <v>2</v>
      </c>
      <c r="C4" s="72"/>
      <c r="D4" s="72"/>
      <c r="E4" s="72" t="s">
        <v>28</v>
      </c>
      <c r="F4" s="73" t="s">
        <v>29</v>
      </c>
    </row>
    <row r="5" spans="1:8" ht="20.100000000000001" customHeight="1" x14ac:dyDescent="0.25">
      <c r="A5" s="72"/>
      <c r="B5" s="4">
        <v>2017</v>
      </c>
      <c r="C5" s="4">
        <v>2018</v>
      </c>
      <c r="D5" s="4">
        <v>2019</v>
      </c>
      <c r="E5" s="72"/>
      <c r="F5" s="74"/>
    </row>
    <row r="6" spans="1:8" ht="20.100000000000001" customHeight="1" x14ac:dyDescent="0.25">
      <c r="A6" t="s">
        <v>11</v>
      </c>
      <c r="B6" s="1">
        <v>17110</v>
      </c>
      <c r="C6" s="1">
        <v>17531</v>
      </c>
      <c r="D6" s="1">
        <v>18294</v>
      </c>
      <c r="E6" s="6">
        <v>0.40100000000000002</v>
      </c>
      <c r="F6" s="6">
        <v>4.3999999999999997E-2</v>
      </c>
      <c r="H6" s="2"/>
    </row>
    <row r="7" spans="1:8" ht="20.100000000000001" customHeight="1" x14ac:dyDescent="0.25">
      <c r="A7" t="s">
        <v>12</v>
      </c>
      <c r="B7" s="1">
        <v>11013</v>
      </c>
      <c r="C7" s="1">
        <v>12004</v>
      </c>
      <c r="D7" s="1">
        <v>12383</v>
      </c>
      <c r="E7" s="6">
        <v>0.27100000000000002</v>
      </c>
      <c r="F7" s="6">
        <v>3.2000000000000001E-2</v>
      </c>
      <c r="H7" s="2"/>
    </row>
    <row r="8" spans="1:8" ht="20.100000000000001" customHeight="1" x14ac:dyDescent="0.25">
      <c r="A8" t="s">
        <v>13</v>
      </c>
      <c r="B8" s="1">
        <v>5081</v>
      </c>
      <c r="C8" s="1">
        <v>5608</v>
      </c>
      <c r="D8" s="1">
        <v>5692</v>
      </c>
      <c r="E8" s="6">
        <v>0.125</v>
      </c>
      <c r="F8" s="6">
        <v>1.4999999999999999E-2</v>
      </c>
      <c r="H8" s="2"/>
    </row>
    <row r="9" spans="1:8" ht="20.100000000000001" customHeight="1" x14ac:dyDescent="0.25">
      <c r="A9" t="s">
        <v>14</v>
      </c>
      <c r="B9" s="1">
        <v>1832</v>
      </c>
      <c r="C9" s="1">
        <v>2586</v>
      </c>
      <c r="D9" s="1">
        <v>2652</v>
      </c>
      <c r="E9" s="6">
        <v>5.8000000000000003E-2</v>
      </c>
      <c r="F9" s="6">
        <v>2.5999999999999999E-2</v>
      </c>
      <c r="H9" s="2"/>
    </row>
    <row r="10" spans="1:8" ht="20.100000000000001" customHeight="1" x14ac:dyDescent="0.25">
      <c r="A10" t="s">
        <v>15</v>
      </c>
      <c r="B10" s="1">
        <v>1664</v>
      </c>
      <c r="C10" s="1">
        <v>1661</v>
      </c>
      <c r="D10" s="1">
        <v>1594</v>
      </c>
      <c r="E10" s="6">
        <v>3.5000000000000003E-2</v>
      </c>
      <c r="F10" s="6">
        <v>-0.04</v>
      </c>
      <c r="H10" s="2"/>
    </row>
    <row r="11" spans="1:8" ht="20.100000000000001" customHeight="1" x14ac:dyDescent="0.25">
      <c r="A11" t="s">
        <v>16</v>
      </c>
      <c r="B11" s="1">
        <v>928</v>
      </c>
      <c r="C11" s="1">
        <v>870</v>
      </c>
      <c r="D11" s="1">
        <v>1012</v>
      </c>
      <c r="E11" s="6">
        <v>2.1999999999999999E-2</v>
      </c>
      <c r="F11" s="6">
        <v>0.16500000000000001</v>
      </c>
      <c r="H11" s="2"/>
    </row>
    <row r="12" spans="1:8" ht="20.100000000000001" customHeight="1" x14ac:dyDescent="0.25">
      <c r="A12" t="s">
        <v>17</v>
      </c>
      <c r="B12" s="1">
        <v>1027</v>
      </c>
      <c r="C12" s="1">
        <v>1129</v>
      </c>
      <c r="D12" s="1">
        <v>932</v>
      </c>
      <c r="E12" s="6">
        <v>0.02</v>
      </c>
      <c r="F12" s="6">
        <v>-0.17399999999999999</v>
      </c>
      <c r="H12" s="2"/>
    </row>
    <row r="13" spans="1:8" ht="20.100000000000001" customHeight="1" x14ac:dyDescent="0.25">
      <c r="A13" t="s">
        <v>18</v>
      </c>
      <c r="B13" s="1">
        <v>392</v>
      </c>
      <c r="C13" s="1">
        <v>437</v>
      </c>
      <c r="D13" s="1">
        <v>481</v>
      </c>
      <c r="E13" s="6">
        <v>1.0999999999999999E-2</v>
      </c>
      <c r="F13" s="6">
        <v>0.10100000000000001</v>
      </c>
      <c r="H13" s="2"/>
    </row>
    <row r="14" spans="1:8" ht="20.100000000000001" customHeight="1" x14ac:dyDescent="0.25">
      <c r="A14" t="s">
        <v>19</v>
      </c>
      <c r="B14" s="1">
        <v>399</v>
      </c>
      <c r="C14" s="1">
        <v>453</v>
      </c>
      <c r="D14" s="1">
        <v>415</v>
      </c>
      <c r="E14" s="6">
        <v>8.9999999999999993E-3</v>
      </c>
      <c r="F14" s="6">
        <v>-8.4000000000000005E-2</v>
      </c>
      <c r="H14" s="2"/>
    </row>
    <row r="15" spans="1:8" ht="20.100000000000001" customHeight="1" x14ac:dyDescent="0.25">
      <c r="A15" t="s">
        <v>20</v>
      </c>
      <c r="B15" s="1">
        <v>227</v>
      </c>
      <c r="C15" s="1">
        <v>299</v>
      </c>
      <c r="D15" s="1">
        <v>361</v>
      </c>
      <c r="E15" s="6">
        <v>8.0000000000000002E-3</v>
      </c>
      <c r="F15" s="6">
        <v>0.20699999999999999</v>
      </c>
      <c r="H15" s="2"/>
    </row>
    <row r="16" spans="1:8" ht="20.100000000000001" customHeight="1" x14ac:dyDescent="0.25">
      <c r="A16" t="s">
        <v>21</v>
      </c>
      <c r="B16" s="1">
        <f>B17-SUM(B6:B12)</f>
        <v>2778</v>
      </c>
      <c r="C16" s="1">
        <f>C17-SUM(C6:C12)</f>
        <v>3120</v>
      </c>
      <c r="D16" s="1">
        <f>D17-SUM(D6:D12)</f>
        <v>3091</v>
      </c>
      <c r="E16" s="6">
        <v>6.8000000000000005E-2</v>
      </c>
      <c r="F16" s="6">
        <v>-0.01</v>
      </c>
      <c r="H16" s="2"/>
    </row>
    <row r="17" spans="1:6" ht="20.100000000000001" customHeight="1" x14ac:dyDescent="0.25">
      <c r="A17" s="3" t="s">
        <v>22</v>
      </c>
      <c r="B17" s="7">
        <v>41433</v>
      </c>
      <c r="C17" s="7">
        <v>44509</v>
      </c>
      <c r="D17" s="7">
        <v>45650</v>
      </c>
      <c r="E17" s="5">
        <v>1</v>
      </c>
      <c r="F17" s="5">
        <v>2.5999999999999999E-2</v>
      </c>
    </row>
    <row r="20" spans="1:6" x14ac:dyDescent="0.25">
      <c r="A20" t="s">
        <v>68</v>
      </c>
    </row>
    <row r="21" spans="1:6" x14ac:dyDescent="0.25">
      <c r="A21" t="s">
        <v>71</v>
      </c>
    </row>
    <row r="22" spans="1:6" x14ac:dyDescent="0.25">
      <c r="A22" t="s">
        <v>70</v>
      </c>
    </row>
  </sheetData>
  <mergeCells count="4">
    <mergeCell ref="B4:D4"/>
    <mergeCell ref="A4:A5"/>
    <mergeCell ref="E4:E5"/>
    <mergeCell ref="F4:F5"/>
  </mergeCells>
  <phoneticPr fontId="2" type="noConversion"/>
  <pageMargins left="0.7" right="0.7" top="0.75" bottom="0.75" header="0.3" footer="0.3"/>
  <pageSetup paperSize="9" scale="93" fitToHeight="0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2"/>
  <sheetViews>
    <sheetView workbookViewId="0">
      <selection activeCell="K7" sqref="K7"/>
    </sheetView>
  </sheetViews>
  <sheetFormatPr defaultRowHeight="16.5" x14ac:dyDescent="0.25"/>
  <cols>
    <col min="1" max="6" width="15.625" customWidth="1"/>
  </cols>
  <sheetData>
    <row r="1" spans="1:6" x14ac:dyDescent="0.25">
      <c r="A1" t="s">
        <v>446</v>
      </c>
    </row>
    <row r="4" spans="1:6" ht="20.100000000000001" customHeight="1" x14ac:dyDescent="0.25">
      <c r="A4" s="72" t="s">
        <v>10</v>
      </c>
      <c r="B4" s="72" t="s">
        <v>2</v>
      </c>
      <c r="C4" s="72"/>
      <c r="D4" s="72"/>
      <c r="E4" s="72" t="s">
        <v>28</v>
      </c>
      <c r="F4" s="73" t="s">
        <v>29</v>
      </c>
    </row>
    <row r="5" spans="1:6" ht="20.100000000000001" customHeight="1" x14ac:dyDescent="0.25">
      <c r="A5" s="72"/>
      <c r="B5" s="4">
        <v>2017</v>
      </c>
      <c r="C5" s="4">
        <v>2018</v>
      </c>
      <c r="D5" s="4">
        <v>2019</v>
      </c>
      <c r="E5" s="72"/>
      <c r="F5" s="74"/>
    </row>
    <row r="6" spans="1:6" ht="20.100000000000001" customHeight="1" x14ac:dyDescent="0.25">
      <c r="A6" t="s">
        <v>14</v>
      </c>
      <c r="B6" s="1">
        <v>48906</v>
      </c>
      <c r="C6" s="1">
        <v>53349</v>
      </c>
      <c r="D6" s="1">
        <v>58990</v>
      </c>
      <c r="E6" s="6">
        <v>0.222</v>
      </c>
      <c r="F6" s="6">
        <v>0.106</v>
      </c>
    </row>
    <row r="7" spans="1:6" ht="20.100000000000001" customHeight="1" x14ac:dyDescent="0.25">
      <c r="A7" t="s">
        <v>13</v>
      </c>
      <c r="B7" s="1">
        <v>56687</v>
      </c>
      <c r="C7" s="1">
        <v>56252</v>
      </c>
      <c r="D7" s="1">
        <v>57840</v>
      </c>
      <c r="E7" s="6">
        <v>0.218</v>
      </c>
      <c r="F7" s="6">
        <v>2.8000000000000001E-2</v>
      </c>
    </row>
    <row r="8" spans="1:6" ht="20.100000000000001" customHeight="1" x14ac:dyDescent="0.25">
      <c r="A8" t="s">
        <v>12</v>
      </c>
      <c r="B8" s="1">
        <v>48204</v>
      </c>
      <c r="C8" s="1">
        <v>49706</v>
      </c>
      <c r="D8" s="1">
        <v>52660</v>
      </c>
      <c r="E8" s="6">
        <v>0.19800000000000001</v>
      </c>
      <c r="F8" s="6">
        <v>5.8999999999999997E-2</v>
      </c>
    </row>
    <row r="9" spans="1:6" ht="20.100000000000001" customHeight="1" x14ac:dyDescent="0.25">
      <c r="A9" t="s">
        <v>17</v>
      </c>
      <c r="B9" s="1">
        <v>18951</v>
      </c>
      <c r="C9" s="1">
        <v>19742</v>
      </c>
      <c r="D9" s="1">
        <v>19353</v>
      </c>
      <c r="E9" s="6">
        <v>7.2999999999999995E-2</v>
      </c>
      <c r="F9" s="6">
        <v>-0.02</v>
      </c>
    </row>
    <row r="10" spans="1:6" ht="20.100000000000001" customHeight="1" x14ac:dyDescent="0.25">
      <c r="A10" t="s">
        <v>15</v>
      </c>
      <c r="B10" s="1">
        <v>15751</v>
      </c>
      <c r="C10" s="1">
        <v>16917</v>
      </c>
      <c r="D10" s="1">
        <v>19085</v>
      </c>
      <c r="E10" s="6">
        <v>7.1999999999999995E-2</v>
      </c>
      <c r="F10" s="6">
        <v>0.128</v>
      </c>
    </row>
    <row r="11" spans="1:6" ht="20.100000000000001" customHeight="1" x14ac:dyDescent="0.25">
      <c r="A11" t="s">
        <v>23</v>
      </c>
      <c r="B11" s="1">
        <v>8014</v>
      </c>
      <c r="C11" s="1">
        <v>7918</v>
      </c>
      <c r="D11" s="1">
        <v>7934</v>
      </c>
      <c r="E11" s="6">
        <v>0.03</v>
      </c>
      <c r="F11" s="6">
        <v>2E-3</v>
      </c>
    </row>
    <row r="12" spans="1:6" ht="20.100000000000001" customHeight="1" x14ac:dyDescent="0.25">
      <c r="A12" t="s">
        <v>24</v>
      </c>
      <c r="B12" s="1">
        <v>5569</v>
      </c>
      <c r="C12" s="1">
        <v>5634</v>
      </c>
      <c r="D12" s="1">
        <v>5786</v>
      </c>
      <c r="E12" s="6">
        <v>2.1999999999999999E-2</v>
      </c>
      <c r="F12" s="6">
        <v>2.7E-2</v>
      </c>
    </row>
    <row r="13" spans="1:6" ht="20.100000000000001" customHeight="1" x14ac:dyDescent="0.25">
      <c r="A13" t="s">
        <v>25</v>
      </c>
      <c r="B13" s="1">
        <v>4485</v>
      </c>
      <c r="C13" s="1">
        <v>4576</v>
      </c>
      <c r="D13" s="1">
        <v>4610</v>
      </c>
      <c r="E13" s="6">
        <v>1.7000000000000001E-2</v>
      </c>
      <c r="F13" s="6">
        <v>7.0000000000000001E-3</v>
      </c>
    </row>
    <row r="14" spans="1:6" ht="20.100000000000001" customHeight="1" x14ac:dyDescent="0.25">
      <c r="A14" t="s">
        <v>26</v>
      </c>
      <c r="B14" s="1">
        <v>3975</v>
      </c>
      <c r="C14" s="1">
        <v>4168</v>
      </c>
      <c r="D14" s="1">
        <v>4185</v>
      </c>
      <c r="E14" s="6">
        <v>1.6E-2</v>
      </c>
      <c r="F14" s="6">
        <v>4.0000000000000001E-3</v>
      </c>
    </row>
    <row r="15" spans="1:6" ht="20.100000000000001" customHeight="1" x14ac:dyDescent="0.25">
      <c r="A15" t="s">
        <v>27</v>
      </c>
      <c r="B15" s="1">
        <v>4430</v>
      </c>
      <c r="C15" s="1">
        <v>4134</v>
      </c>
      <c r="D15" s="1">
        <v>4011</v>
      </c>
      <c r="E15" s="6">
        <v>1.4999999999999999E-2</v>
      </c>
      <c r="F15" s="6">
        <v>-0.03</v>
      </c>
    </row>
    <row r="16" spans="1:6" ht="20.100000000000001" customHeight="1" x14ac:dyDescent="0.25">
      <c r="A16" t="s">
        <v>21</v>
      </c>
      <c r="B16" s="1">
        <f>B17-SUM(B6:B15)</f>
        <v>28556</v>
      </c>
      <c r="C16" s="1">
        <f t="shared" ref="C16:D16" si="0">C17-SUM(C6:C15)</f>
        <v>30379</v>
      </c>
      <c r="D16" s="1">
        <f t="shared" si="0"/>
        <v>31346</v>
      </c>
      <c r="E16" s="6">
        <v>0.11799999999999999</v>
      </c>
      <c r="F16" s="6">
        <v>3.2000000000000001E-2</v>
      </c>
    </row>
    <row r="17" spans="1:6" ht="20.100000000000001" customHeight="1" x14ac:dyDescent="0.25">
      <c r="A17" s="3" t="s">
        <v>22</v>
      </c>
      <c r="B17" s="7">
        <v>243528</v>
      </c>
      <c r="C17" s="7">
        <v>252775</v>
      </c>
      <c r="D17" s="7">
        <v>265800</v>
      </c>
      <c r="E17" s="5">
        <v>1</v>
      </c>
      <c r="F17" s="5">
        <v>5.1999999999999998E-2</v>
      </c>
    </row>
    <row r="20" spans="1:6" x14ac:dyDescent="0.25">
      <c r="A20" t="s">
        <v>68</v>
      </c>
    </row>
    <row r="21" spans="1:6" x14ac:dyDescent="0.25">
      <c r="A21" t="s">
        <v>72</v>
      </c>
    </row>
    <row r="22" spans="1:6" x14ac:dyDescent="0.25">
      <c r="A22" t="s">
        <v>211</v>
      </c>
    </row>
  </sheetData>
  <mergeCells count="4">
    <mergeCell ref="A4:A5"/>
    <mergeCell ref="B4:D4"/>
    <mergeCell ref="E4:E5"/>
    <mergeCell ref="F4:F5"/>
  </mergeCells>
  <phoneticPr fontId="2" type="noConversion"/>
  <pageMargins left="0.7" right="0.7" top="0.75" bottom="0.75" header="0.3" footer="0.3"/>
  <pageSetup paperSize="9" scale="93" fitToHeight="0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workbookViewId="0">
      <selection activeCell="A15" sqref="A15:C16"/>
    </sheetView>
  </sheetViews>
  <sheetFormatPr defaultRowHeight="16.5" x14ac:dyDescent="0.25"/>
  <cols>
    <col min="1" max="6" width="15.625" customWidth="1"/>
  </cols>
  <sheetData>
    <row r="1" spans="1:6" x14ac:dyDescent="0.25">
      <c r="A1" t="s">
        <v>53</v>
      </c>
    </row>
    <row r="4" spans="1:6" ht="20.100000000000001" customHeight="1" x14ac:dyDescent="0.25">
      <c r="A4" s="72" t="s">
        <v>54</v>
      </c>
      <c r="B4" s="72" t="s">
        <v>2</v>
      </c>
      <c r="C4" s="72"/>
      <c r="D4" s="72"/>
      <c r="E4" s="72" t="s">
        <v>28</v>
      </c>
      <c r="F4" s="73" t="s">
        <v>29</v>
      </c>
    </row>
    <row r="5" spans="1:6" ht="20.100000000000001" customHeight="1" x14ac:dyDescent="0.25">
      <c r="A5" s="72"/>
      <c r="B5" s="4">
        <v>2017</v>
      </c>
      <c r="C5" s="4">
        <v>2018</v>
      </c>
      <c r="D5" s="4">
        <v>2019</v>
      </c>
      <c r="E5" s="72"/>
      <c r="F5" s="74"/>
    </row>
    <row r="6" spans="1:6" ht="20.100000000000001" customHeight="1" x14ac:dyDescent="0.25">
      <c r="A6" t="s">
        <v>47</v>
      </c>
      <c r="B6" s="1">
        <v>39</v>
      </c>
      <c r="C6" s="1">
        <v>55</v>
      </c>
      <c r="D6" s="1">
        <v>47</v>
      </c>
      <c r="E6" s="6">
        <v>3.0000000000000001E-3</v>
      </c>
      <c r="F6" s="6">
        <v>-0.14499999999999999</v>
      </c>
    </row>
    <row r="7" spans="1:6" ht="20.100000000000001" customHeight="1" x14ac:dyDescent="0.25">
      <c r="A7" t="s">
        <v>31</v>
      </c>
      <c r="B7" s="1">
        <v>2781</v>
      </c>
      <c r="C7" s="1">
        <v>2954</v>
      </c>
      <c r="D7" s="1">
        <v>3007</v>
      </c>
      <c r="E7" s="6">
        <v>0.16400000000000001</v>
      </c>
      <c r="F7" s="6">
        <v>1.7999999999999999E-2</v>
      </c>
    </row>
    <row r="8" spans="1:6" ht="20.100000000000001" customHeight="1" x14ac:dyDescent="0.25">
      <c r="A8" t="s">
        <v>32</v>
      </c>
      <c r="B8" s="1">
        <v>2818</v>
      </c>
      <c r="C8" s="1">
        <v>2704</v>
      </c>
      <c r="D8" s="1">
        <v>2965</v>
      </c>
      <c r="E8" s="6">
        <v>0.16200000000000001</v>
      </c>
      <c r="F8" s="6">
        <v>9.7000000000000003E-2</v>
      </c>
    </row>
    <row r="9" spans="1:6" ht="20.100000000000001" customHeight="1" x14ac:dyDescent="0.25">
      <c r="A9" t="s">
        <v>34</v>
      </c>
      <c r="B9" s="1">
        <v>1800</v>
      </c>
      <c r="C9" s="1">
        <v>1944</v>
      </c>
      <c r="D9" s="1">
        <v>1957</v>
      </c>
      <c r="E9" s="6">
        <v>0.107</v>
      </c>
      <c r="F9" s="6">
        <v>7.0000000000000001E-3</v>
      </c>
    </row>
    <row r="10" spans="1:6" ht="20.100000000000001" customHeight="1" x14ac:dyDescent="0.25">
      <c r="A10" t="s">
        <v>30</v>
      </c>
      <c r="B10" s="1">
        <v>2862</v>
      </c>
      <c r="C10" s="1">
        <v>3128</v>
      </c>
      <c r="D10" s="1">
        <v>3608</v>
      </c>
      <c r="E10" s="6">
        <v>0.19700000000000001</v>
      </c>
      <c r="F10" s="6">
        <v>0.153</v>
      </c>
    </row>
    <row r="11" spans="1:6" ht="20.100000000000001" customHeight="1" x14ac:dyDescent="0.25">
      <c r="A11" t="s">
        <v>35</v>
      </c>
      <c r="B11" s="1">
        <v>1420</v>
      </c>
      <c r="C11" s="1">
        <v>1398</v>
      </c>
      <c r="D11" s="1">
        <v>1430</v>
      </c>
      <c r="E11" s="6">
        <v>7.8E-2</v>
      </c>
      <c r="F11" s="6">
        <v>2.3E-2</v>
      </c>
    </row>
    <row r="12" spans="1:6" ht="20.100000000000001" customHeight="1" x14ac:dyDescent="0.25">
      <c r="A12" t="s">
        <v>39</v>
      </c>
      <c r="B12" s="1">
        <v>147</v>
      </c>
      <c r="C12" s="1">
        <v>136</v>
      </c>
      <c r="D12" s="1">
        <v>206</v>
      </c>
      <c r="E12" s="6">
        <v>1.0999999999999999E-2</v>
      </c>
      <c r="F12" s="6">
        <v>0.51500000000000001</v>
      </c>
    </row>
    <row r="13" spans="1:6" ht="20.100000000000001" customHeight="1" x14ac:dyDescent="0.25">
      <c r="A13" t="s">
        <v>33</v>
      </c>
      <c r="B13" s="1">
        <v>2112</v>
      </c>
      <c r="C13" s="1">
        <v>2079</v>
      </c>
      <c r="D13" s="1">
        <v>2058</v>
      </c>
      <c r="E13" s="6">
        <v>0.112</v>
      </c>
      <c r="F13" s="6">
        <v>-0.01</v>
      </c>
    </row>
    <row r="14" spans="1:6" ht="20.100000000000001" customHeight="1" x14ac:dyDescent="0.25">
      <c r="A14" t="s">
        <v>38</v>
      </c>
      <c r="B14" s="1">
        <v>454</v>
      </c>
      <c r="C14" s="1">
        <v>434</v>
      </c>
      <c r="D14" s="1">
        <v>389</v>
      </c>
      <c r="E14" s="6">
        <v>2.1000000000000001E-2</v>
      </c>
      <c r="F14" s="6">
        <v>-0.104</v>
      </c>
    </row>
    <row r="15" spans="1:6" ht="20.100000000000001" customHeight="1" x14ac:dyDescent="0.25">
      <c r="A15" t="s">
        <v>41</v>
      </c>
      <c r="B15" s="1">
        <v>146</v>
      </c>
      <c r="C15" s="1">
        <v>120</v>
      </c>
      <c r="D15" s="1">
        <v>129</v>
      </c>
      <c r="E15" s="6">
        <v>7.0000000000000001E-3</v>
      </c>
      <c r="F15" s="6">
        <v>7.4999999999999997E-2</v>
      </c>
    </row>
    <row r="16" spans="1:6" ht="20.100000000000001" customHeight="1" x14ac:dyDescent="0.25">
      <c r="A16" t="s">
        <v>40</v>
      </c>
      <c r="B16" s="1">
        <v>91</v>
      </c>
      <c r="C16" s="1">
        <v>125</v>
      </c>
      <c r="D16" s="1">
        <v>144</v>
      </c>
      <c r="E16" s="6">
        <v>8.0000000000000002E-3</v>
      </c>
      <c r="F16" s="6">
        <v>0.152</v>
      </c>
    </row>
    <row r="17" spans="1:6" ht="20.100000000000001" customHeight="1" x14ac:dyDescent="0.25">
      <c r="A17" t="s">
        <v>48</v>
      </c>
      <c r="B17" s="1">
        <v>27</v>
      </c>
      <c r="C17" s="1">
        <v>24</v>
      </c>
      <c r="D17" s="1">
        <v>23</v>
      </c>
      <c r="E17" s="6">
        <v>1E-3</v>
      </c>
      <c r="F17" s="6">
        <v>-4.2000000000000003E-2</v>
      </c>
    </row>
    <row r="18" spans="1:6" ht="20.100000000000001" customHeight="1" x14ac:dyDescent="0.25">
      <c r="A18" t="s">
        <v>44</v>
      </c>
      <c r="B18" s="1">
        <v>74</v>
      </c>
      <c r="C18" s="1">
        <v>49</v>
      </c>
      <c r="D18" s="1">
        <v>64</v>
      </c>
      <c r="E18" s="6">
        <v>3.0000000000000001E-3</v>
      </c>
      <c r="F18" s="6">
        <v>0.30599999999999999</v>
      </c>
    </row>
    <row r="19" spans="1:6" ht="20.100000000000001" customHeight="1" x14ac:dyDescent="0.25">
      <c r="A19" t="s">
        <v>37</v>
      </c>
      <c r="B19" s="1">
        <v>920</v>
      </c>
      <c r="C19" s="1">
        <v>923</v>
      </c>
      <c r="D19" s="1">
        <v>945</v>
      </c>
      <c r="E19" s="6">
        <v>5.1999999999999998E-2</v>
      </c>
      <c r="F19" s="6">
        <v>2.4E-2</v>
      </c>
    </row>
    <row r="20" spans="1:6" ht="20.100000000000001" customHeight="1" x14ac:dyDescent="0.25">
      <c r="A20" t="s">
        <v>36</v>
      </c>
      <c r="B20" s="1">
        <v>1141</v>
      </c>
      <c r="C20" s="1">
        <v>1224</v>
      </c>
      <c r="D20" s="1">
        <v>1051</v>
      </c>
      <c r="E20" s="6">
        <v>5.7000000000000002E-2</v>
      </c>
      <c r="F20" s="6">
        <v>-0.14099999999999999</v>
      </c>
    </row>
    <row r="21" spans="1:6" ht="20.100000000000001" customHeight="1" x14ac:dyDescent="0.25">
      <c r="A21" t="s">
        <v>42</v>
      </c>
      <c r="B21" s="1">
        <v>105</v>
      </c>
      <c r="C21" s="1">
        <v>95</v>
      </c>
      <c r="D21" s="1">
        <v>83</v>
      </c>
      <c r="E21" s="6">
        <v>5.0000000000000001E-3</v>
      </c>
      <c r="F21" s="6">
        <v>-0.126</v>
      </c>
    </row>
    <row r="22" spans="1:6" ht="20.100000000000001" customHeight="1" x14ac:dyDescent="0.25">
      <c r="A22" t="s">
        <v>49</v>
      </c>
      <c r="B22" s="1">
        <v>14</v>
      </c>
      <c r="C22" s="1">
        <v>9</v>
      </c>
      <c r="D22" s="1">
        <v>16</v>
      </c>
      <c r="E22" s="6">
        <v>1E-3</v>
      </c>
      <c r="F22" s="6">
        <v>0.77800000000000002</v>
      </c>
    </row>
    <row r="23" spans="1:6" ht="20.100000000000001" customHeight="1" x14ac:dyDescent="0.25">
      <c r="A23" t="s">
        <v>45</v>
      </c>
      <c r="B23" s="1">
        <v>28</v>
      </c>
      <c r="C23" s="1">
        <v>30</v>
      </c>
      <c r="D23" s="1">
        <v>50</v>
      </c>
      <c r="E23" s="6">
        <v>3.0000000000000001E-3</v>
      </c>
      <c r="F23" s="6">
        <v>0.66700000000000004</v>
      </c>
    </row>
    <row r="24" spans="1:6" ht="20.100000000000001" customHeight="1" x14ac:dyDescent="0.25">
      <c r="A24" t="s">
        <v>43</v>
      </c>
      <c r="B24" s="1">
        <v>52</v>
      </c>
      <c r="C24" s="1">
        <v>47</v>
      </c>
      <c r="D24" s="1">
        <v>67</v>
      </c>
      <c r="E24" s="6">
        <v>4.0000000000000001E-3</v>
      </c>
      <c r="F24" s="6">
        <v>0.42599999999999999</v>
      </c>
    </row>
    <row r="25" spans="1:6" ht="20.100000000000001" customHeight="1" x14ac:dyDescent="0.25">
      <c r="A25" t="s">
        <v>50</v>
      </c>
      <c r="B25" s="1">
        <v>4</v>
      </c>
      <c r="C25" s="1">
        <v>2</v>
      </c>
      <c r="D25" s="1">
        <v>2</v>
      </c>
      <c r="E25" s="6">
        <v>0</v>
      </c>
      <c r="F25" s="6">
        <v>0</v>
      </c>
    </row>
    <row r="26" spans="1:6" ht="20.100000000000001" customHeight="1" x14ac:dyDescent="0.25">
      <c r="A26" t="s">
        <v>51</v>
      </c>
      <c r="B26" s="1">
        <v>10</v>
      </c>
      <c r="C26" s="1">
        <v>1</v>
      </c>
      <c r="D26" s="1">
        <v>2</v>
      </c>
      <c r="E26" s="6">
        <v>0</v>
      </c>
      <c r="F26" s="6">
        <v>1</v>
      </c>
    </row>
    <row r="27" spans="1:6" ht="20.100000000000001" customHeight="1" x14ac:dyDescent="0.25">
      <c r="A27" t="s">
        <v>52</v>
      </c>
      <c r="B27" s="1">
        <v>0</v>
      </c>
      <c r="C27" s="1">
        <v>0</v>
      </c>
      <c r="D27" s="1">
        <v>1</v>
      </c>
      <c r="E27" s="6">
        <v>0</v>
      </c>
      <c r="F27" s="8" t="s">
        <v>55</v>
      </c>
    </row>
    <row r="28" spans="1:6" ht="20.100000000000001" customHeight="1" x14ac:dyDescent="0.25">
      <c r="A28" t="s">
        <v>46</v>
      </c>
      <c r="B28" s="1">
        <v>63</v>
      </c>
      <c r="C28" s="1">
        <v>50</v>
      </c>
      <c r="D28" s="1">
        <v>50</v>
      </c>
      <c r="E28" s="6">
        <v>3.0000000000000001E-3</v>
      </c>
      <c r="F28" s="6">
        <v>0</v>
      </c>
    </row>
    <row r="29" spans="1:6" ht="20.100000000000001" customHeight="1" x14ac:dyDescent="0.25">
      <c r="A29" s="3" t="s">
        <v>22</v>
      </c>
      <c r="B29" s="7">
        <v>17108</v>
      </c>
      <c r="C29" s="7">
        <v>17533</v>
      </c>
      <c r="D29" s="7">
        <v>18294</v>
      </c>
      <c r="E29" s="5">
        <f t="shared" ref="E29" si="0">D29/$D$29</f>
        <v>1</v>
      </c>
      <c r="F29" s="5">
        <f t="shared" ref="F29" si="1">D29/C29-1</f>
        <v>4.340386699366916E-2</v>
      </c>
    </row>
    <row r="32" spans="1:6" x14ac:dyDescent="0.25">
      <c r="A32" t="s">
        <v>68</v>
      </c>
    </row>
    <row r="33" spans="1:1" x14ac:dyDescent="0.25">
      <c r="A33" t="s">
        <v>71</v>
      </c>
    </row>
    <row r="34" spans="1:1" x14ac:dyDescent="0.25">
      <c r="A34" t="s">
        <v>70</v>
      </c>
    </row>
  </sheetData>
  <mergeCells count="4">
    <mergeCell ref="A4:A5"/>
    <mergeCell ref="B4:D4"/>
    <mergeCell ref="E4:E5"/>
    <mergeCell ref="F4:F5"/>
  </mergeCells>
  <phoneticPr fontId="2" type="noConversion"/>
  <pageMargins left="0.7" right="0.7" top="0.75" bottom="0.75" header="0.3" footer="0.3"/>
  <pageSetup paperSize="9" scale="93" fitToHeight="0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6" sqref="D6"/>
    </sheetView>
  </sheetViews>
  <sheetFormatPr defaultRowHeight="16.5" x14ac:dyDescent="0.25"/>
  <cols>
    <col min="1" max="1" width="20.625" customWidth="1"/>
    <col min="2" max="4" width="15.625" customWidth="1"/>
  </cols>
  <sheetData>
    <row r="1" spans="1:4" x14ac:dyDescent="0.25">
      <c r="A1" t="s">
        <v>61</v>
      </c>
    </row>
    <row r="4" spans="1:4" ht="20.100000000000001" customHeight="1" x14ac:dyDescent="0.25">
      <c r="A4" s="72" t="s">
        <v>62</v>
      </c>
      <c r="B4" s="72" t="s">
        <v>124</v>
      </c>
      <c r="C4" s="72"/>
      <c r="D4" s="72"/>
    </row>
    <row r="5" spans="1:4" ht="20.100000000000001" customHeight="1" x14ac:dyDescent="0.25">
      <c r="A5" s="72"/>
      <c r="B5" s="4">
        <v>2017</v>
      </c>
      <c r="C5" s="4">
        <v>2018</v>
      </c>
      <c r="D5" s="4">
        <v>2019</v>
      </c>
    </row>
    <row r="6" spans="1:4" ht="20.100000000000001" customHeight="1" x14ac:dyDescent="0.25">
      <c r="A6" s="9" t="s">
        <v>57</v>
      </c>
      <c r="B6" s="10">
        <v>0.86594430233119357</v>
      </c>
      <c r="C6" s="10">
        <v>0.87500561621063033</v>
      </c>
      <c r="D6" s="10">
        <v>0.88067907995618844</v>
      </c>
    </row>
    <row r="7" spans="1:4" ht="20.100000000000001" customHeight="1" x14ac:dyDescent="0.25">
      <c r="A7" s="11" t="s">
        <v>58</v>
      </c>
      <c r="B7" s="12">
        <v>4.1773251604807181E-2</v>
      </c>
      <c r="C7" s="12">
        <v>4.1245450869389404E-2</v>
      </c>
      <c r="D7" s="12">
        <v>3.9496166484118293E-2</v>
      </c>
    </row>
    <row r="8" spans="1:4" ht="20.100000000000001" customHeight="1" x14ac:dyDescent="0.25">
      <c r="A8" s="11" t="s">
        <v>59</v>
      </c>
      <c r="B8" s="12">
        <v>2.8114291230271732E-2</v>
      </c>
      <c r="C8" s="12">
        <v>2.6688232915487262E-2</v>
      </c>
      <c r="D8" s="12">
        <v>2.3745892661555312E-2</v>
      </c>
    </row>
    <row r="9" spans="1:4" ht="20.100000000000001" customHeight="1" x14ac:dyDescent="0.25">
      <c r="A9" s="13" t="s">
        <v>60</v>
      </c>
      <c r="B9" s="14">
        <v>6.4168154833727495E-2</v>
      </c>
      <c r="C9" s="14">
        <v>5.7060700004492967E-2</v>
      </c>
      <c r="D9" s="14">
        <v>5.607886089813801E-2</v>
      </c>
    </row>
    <row r="12" spans="1:4" x14ac:dyDescent="0.25">
      <c r="A12" t="s">
        <v>68</v>
      </c>
    </row>
    <row r="13" spans="1:4" x14ac:dyDescent="0.25">
      <c r="A13" t="s">
        <v>71</v>
      </c>
    </row>
    <row r="14" spans="1:4" x14ac:dyDescent="0.25">
      <c r="A14" t="s">
        <v>70</v>
      </c>
    </row>
  </sheetData>
  <mergeCells count="2">
    <mergeCell ref="A4:A5"/>
    <mergeCell ref="B4:D4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I8" sqref="I8"/>
    </sheetView>
  </sheetViews>
  <sheetFormatPr defaultRowHeight="16.5" x14ac:dyDescent="0.25"/>
  <cols>
    <col min="1" max="1" width="20.625" customWidth="1"/>
    <col min="2" max="4" width="15.625" customWidth="1"/>
  </cols>
  <sheetData>
    <row r="1" spans="1:4" x14ac:dyDescent="0.25">
      <c r="A1" t="s">
        <v>447</v>
      </c>
    </row>
    <row r="4" spans="1:4" ht="20.100000000000001" customHeight="1" x14ac:dyDescent="0.25">
      <c r="A4" s="72" t="s">
        <v>62</v>
      </c>
      <c r="B4" s="72" t="s">
        <v>123</v>
      </c>
      <c r="C4" s="72"/>
      <c r="D4" s="72"/>
    </row>
    <row r="5" spans="1:4" ht="20.100000000000001" customHeight="1" x14ac:dyDescent="0.25">
      <c r="A5" s="72"/>
      <c r="B5" s="4">
        <v>2017</v>
      </c>
      <c r="C5" s="4">
        <v>2018</v>
      </c>
      <c r="D5" s="4">
        <v>2019</v>
      </c>
    </row>
    <row r="6" spans="1:4" ht="20.100000000000001" customHeight="1" x14ac:dyDescent="0.25">
      <c r="A6" s="9" t="s">
        <v>57</v>
      </c>
      <c r="B6" s="10">
        <v>0.84799999999999998</v>
      </c>
      <c r="C6" s="10">
        <v>0.85299999999999998</v>
      </c>
      <c r="D6" s="10">
        <v>0.86399999999999999</v>
      </c>
    </row>
    <row r="7" spans="1:4" ht="20.100000000000001" customHeight="1" x14ac:dyDescent="0.25">
      <c r="A7" s="11" t="s">
        <v>58</v>
      </c>
      <c r="B7" s="12">
        <v>5.3999999999999999E-2</v>
      </c>
      <c r="C7" s="12">
        <v>5.3999999999999999E-2</v>
      </c>
      <c r="D7" s="12">
        <v>5.6000000000000001E-2</v>
      </c>
    </row>
    <row r="8" spans="1:4" ht="20.100000000000001" customHeight="1" x14ac:dyDescent="0.25">
      <c r="A8" s="11" t="s">
        <v>59</v>
      </c>
      <c r="B8" s="12">
        <v>1.9E-2</v>
      </c>
      <c r="C8" s="12">
        <v>1.9E-2</v>
      </c>
      <c r="D8" s="12">
        <v>1.9E-2</v>
      </c>
    </row>
    <row r="9" spans="1:4" ht="20.100000000000001" customHeight="1" x14ac:dyDescent="0.25">
      <c r="A9" s="13" t="s">
        <v>60</v>
      </c>
      <c r="B9" s="14">
        <v>0.08</v>
      </c>
      <c r="C9" s="14">
        <v>7.4999999999999997E-2</v>
      </c>
      <c r="D9" s="14">
        <v>6.2E-2</v>
      </c>
    </row>
    <row r="12" spans="1:4" x14ac:dyDescent="0.25">
      <c r="A12" t="s">
        <v>68</v>
      </c>
    </row>
    <row r="13" spans="1:4" x14ac:dyDescent="0.25">
      <c r="A13" t="s">
        <v>354</v>
      </c>
    </row>
    <row r="14" spans="1:4" x14ac:dyDescent="0.25">
      <c r="A14" t="s">
        <v>73</v>
      </c>
    </row>
  </sheetData>
  <mergeCells count="2">
    <mergeCell ref="A4:A5"/>
    <mergeCell ref="B4:D4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workbookViewId="0">
      <selection activeCell="E4" sqref="E4:G5"/>
    </sheetView>
  </sheetViews>
  <sheetFormatPr defaultRowHeight="16.5" x14ac:dyDescent="0.25"/>
  <cols>
    <col min="2" max="2" width="40.625" customWidth="1"/>
    <col min="3" max="3" width="60.625" customWidth="1"/>
    <col min="4" max="7" width="10.625" customWidth="1"/>
  </cols>
  <sheetData>
    <row r="1" spans="1:7" x14ac:dyDescent="0.25">
      <c r="A1" t="s">
        <v>165</v>
      </c>
    </row>
    <row r="4" spans="1:7" ht="20.100000000000001" customHeight="1" x14ac:dyDescent="0.25">
      <c r="A4" s="75" t="s">
        <v>74</v>
      </c>
      <c r="B4" s="75" t="s">
        <v>64</v>
      </c>
      <c r="C4" s="75" t="s">
        <v>65</v>
      </c>
      <c r="D4" s="75" t="s">
        <v>67</v>
      </c>
      <c r="E4" s="72" t="s">
        <v>2</v>
      </c>
      <c r="F4" s="72"/>
      <c r="G4" s="72"/>
    </row>
    <row r="5" spans="1:7" ht="20.100000000000001" customHeight="1" x14ac:dyDescent="0.25">
      <c r="A5" s="72"/>
      <c r="B5" s="72"/>
      <c r="C5" s="72"/>
      <c r="D5" s="72"/>
      <c r="E5" s="4">
        <v>2017</v>
      </c>
      <c r="F5" s="4">
        <v>2018</v>
      </c>
      <c r="G5" s="4">
        <v>2019</v>
      </c>
    </row>
    <row r="6" spans="1:7" ht="20.100000000000001" customHeight="1" x14ac:dyDescent="0.25">
      <c r="A6" s="9">
        <v>1</v>
      </c>
      <c r="B6" s="9" t="s">
        <v>75</v>
      </c>
      <c r="C6" s="9" t="s">
        <v>76</v>
      </c>
      <c r="D6" s="9" t="s">
        <v>77</v>
      </c>
      <c r="E6" s="15">
        <v>888</v>
      </c>
      <c r="F6" s="15">
        <v>937</v>
      </c>
      <c r="G6" s="15">
        <v>1321</v>
      </c>
    </row>
    <row r="7" spans="1:7" ht="20.100000000000001" customHeight="1" x14ac:dyDescent="0.25">
      <c r="A7" s="11">
        <v>2</v>
      </c>
      <c r="B7" s="11" t="s">
        <v>78</v>
      </c>
      <c r="C7" s="11" t="s">
        <v>79</v>
      </c>
      <c r="D7" s="11" t="s">
        <v>80</v>
      </c>
      <c r="E7" s="16">
        <v>710</v>
      </c>
      <c r="F7" s="16">
        <v>590</v>
      </c>
      <c r="G7" s="16">
        <v>823</v>
      </c>
    </row>
    <row r="8" spans="1:7" ht="20.100000000000001" customHeight="1" x14ac:dyDescent="0.25">
      <c r="A8" s="11">
        <v>3</v>
      </c>
      <c r="B8" s="11" t="s">
        <v>81</v>
      </c>
      <c r="C8" s="11" t="s">
        <v>82</v>
      </c>
      <c r="D8" s="11" t="s">
        <v>83</v>
      </c>
      <c r="E8" s="16">
        <v>541</v>
      </c>
      <c r="F8" s="16">
        <v>987</v>
      </c>
      <c r="G8" s="16">
        <v>561</v>
      </c>
    </row>
    <row r="9" spans="1:7" ht="20.100000000000001" customHeight="1" x14ac:dyDescent="0.25">
      <c r="A9" s="11">
        <v>4</v>
      </c>
      <c r="B9" s="11" t="s">
        <v>84</v>
      </c>
      <c r="C9" s="11" t="s">
        <v>85</v>
      </c>
      <c r="D9" s="11" t="s">
        <v>83</v>
      </c>
      <c r="E9" s="16">
        <v>353</v>
      </c>
      <c r="F9" s="16">
        <v>342</v>
      </c>
      <c r="G9" s="16">
        <v>528</v>
      </c>
    </row>
    <row r="10" spans="1:7" ht="20.100000000000001" customHeight="1" x14ac:dyDescent="0.25">
      <c r="A10" s="11">
        <v>5</v>
      </c>
      <c r="B10" s="11" t="s">
        <v>86</v>
      </c>
      <c r="C10" s="11" t="s">
        <v>87</v>
      </c>
      <c r="D10" s="11" t="s">
        <v>77</v>
      </c>
      <c r="E10" s="16">
        <v>319</v>
      </c>
      <c r="F10" s="16">
        <v>521</v>
      </c>
      <c r="G10" s="16">
        <v>506</v>
      </c>
    </row>
    <row r="11" spans="1:7" ht="20.100000000000001" customHeight="1" x14ac:dyDescent="0.25">
      <c r="A11" s="11">
        <v>6</v>
      </c>
      <c r="B11" s="11" t="s">
        <v>88</v>
      </c>
      <c r="C11" s="11" t="s">
        <v>89</v>
      </c>
      <c r="D11" s="11" t="s">
        <v>90</v>
      </c>
      <c r="E11" s="16">
        <v>334</v>
      </c>
      <c r="F11" s="16">
        <v>363</v>
      </c>
      <c r="G11" s="16">
        <v>475</v>
      </c>
    </row>
    <row r="12" spans="1:7" ht="20.100000000000001" customHeight="1" x14ac:dyDescent="0.25">
      <c r="A12" s="11">
        <v>7</v>
      </c>
      <c r="B12" s="11" t="s">
        <v>91</v>
      </c>
      <c r="C12" s="11" t="s">
        <v>92</v>
      </c>
      <c r="D12" s="11" t="s">
        <v>77</v>
      </c>
      <c r="E12" s="16">
        <v>292</v>
      </c>
      <c r="F12" s="16">
        <v>340</v>
      </c>
      <c r="G12" s="16">
        <v>404</v>
      </c>
    </row>
    <row r="13" spans="1:7" ht="20.100000000000001" customHeight="1" x14ac:dyDescent="0.25">
      <c r="A13" s="11">
        <v>8</v>
      </c>
      <c r="B13" s="11" t="s">
        <v>93</v>
      </c>
      <c r="C13" s="11" t="s">
        <v>94</v>
      </c>
      <c r="D13" s="11" t="s">
        <v>90</v>
      </c>
      <c r="E13" s="16">
        <v>245</v>
      </c>
      <c r="F13" s="16">
        <v>306</v>
      </c>
      <c r="G13" s="16">
        <v>382</v>
      </c>
    </row>
    <row r="14" spans="1:7" ht="20.100000000000001" customHeight="1" x14ac:dyDescent="0.25">
      <c r="A14" s="11">
        <v>9</v>
      </c>
      <c r="B14" s="11" t="s">
        <v>95</v>
      </c>
      <c r="C14" s="11" t="s">
        <v>96</v>
      </c>
      <c r="D14" s="11" t="s">
        <v>77</v>
      </c>
      <c r="E14" s="16">
        <v>413</v>
      </c>
      <c r="F14" s="16">
        <v>409</v>
      </c>
      <c r="G14" s="16">
        <v>361</v>
      </c>
    </row>
    <row r="15" spans="1:7" ht="20.100000000000001" customHeight="1" x14ac:dyDescent="0.25">
      <c r="A15" s="13">
        <v>10</v>
      </c>
      <c r="B15" s="13" t="s">
        <v>97</v>
      </c>
      <c r="C15" s="13" t="s">
        <v>98</v>
      </c>
      <c r="D15" s="13" t="s">
        <v>77</v>
      </c>
      <c r="E15" s="17">
        <v>357</v>
      </c>
      <c r="F15" s="17">
        <v>436</v>
      </c>
      <c r="G15" s="17">
        <v>347</v>
      </c>
    </row>
    <row r="18" spans="1:1" x14ac:dyDescent="0.25">
      <c r="A18" t="s">
        <v>68</v>
      </c>
    </row>
    <row r="19" spans="1:1" x14ac:dyDescent="0.25">
      <c r="A19" t="s">
        <v>71</v>
      </c>
    </row>
    <row r="20" spans="1:1" x14ac:dyDescent="0.25">
      <c r="A20" t="s">
        <v>70</v>
      </c>
    </row>
  </sheetData>
  <mergeCells count="5">
    <mergeCell ref="B4:B5"/>
    <mergeCell ref="E4:G4"/>
    <mergeCell ref="C4:C5"/>
    <mergeCell ref="D4:D5"/>
    <mergeCell ref="A4:A5"/>
  </mergeCells>
  <phoneticPr fontId="2" type="noConversion"/>
  <pageMargins left="0.7" right="0.7" top="0.75" bottom="0.75" header="0.3" footer="0.3"/>
  <pageSetup paperSize="9" scale="85" fitToHeight="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21</vt:i4>
      </vt:variant>
      <vt:variant>
        <vt:lpstr>已命名的範圍</vt:lpstr>
      </vt:variant>
      <vt:variant>
        <vt:i4>3</vt:i4>
      </vt:variant>
    </vt:vector>
  </HeadingPairs>
  <TitlesOfParts>
    <vt:vector size="24" baseType="lpstr">
      <vt:lpstr>目錄</vt:lpstr>
      <vt:lpstr>表1</vt:lpstr>
      <vt:lpstr>表2</vt:lpstr>
      <vt:lpstr>表3-1</vt:lpstr>
      <vt:lpstr>表3-2</vt:lpstr>
      <vt:lpstr>表4</vt:lpstr>
      <vt:lpstr>表5-1</vt:lpstr>
      <vt:lpstr>表5-2</vt:lpstr>
      <vt:lpstr>表6-1</vt:lpstr>
      <vt:lpstr>表6-2</vt:lpstr>
      <vt:lpstr>表7-1</vt:lpstr>
      <vt:lpstr>表7-2</vt:lpstr>
      <vt:lpstr>表8-1</vt:lpstr>
      <vt:lpstr>表8-2</vt:lpstr>
      <vt:lpstr>表9-1</vt:lpstr>
      <vt:lpstr>表9-2</vt:lpstr>
      <vt:lpstr>表10</vt:lpstr>
      <vt:lpstr>表11-1</vt:lpstr>
      <vt:lpstr>表11-2</vt:lpstr>
      <vt:lpstr>表12</vt:lpstr>
      <vt:lpstr>表13</vt:lpstr>
      <vt:lpstr>'表11-1'!Print_Titles</vt:lpstr>
      <vt:lpstr>'表11-2'!Print_Titles</vt:lpstr>
      <vt:lpstr>表12!Print_Titles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00598馬維清</dc:creator>
  <cp:lastModifiedBy>00598馬維清</cp:lastModifiedBy>
  <cp:lastPrinted>2020-10-22T09:19:03Z</cp:lastPrinted>
  <dcterms:created xsi:type="dcterms:W3CDTF">2020-09-25T02:15:44Z</dcterms:created>
  <dcterms:modified xsi:type="dcterms:W3CDTF">2020-10-22T09:19:17Z</dcterms:modified>
</cp:coreProperties>
</file>