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28035" windowHeight="11670"/>
  </bookViews>
  <sheets>
    <sheet name="目錄" sheetId="15" r:id="rId1"/>
    <sheet name="表1" sheetId="21" r:id="rId2"/>
    <sheet name="表2" sheetId="22" r:id="rId3"/>
    <sheet name="表3(圖1、圖2)" sheetId="1" r:id="rId4"/>
    <sheet name="表3-1(圖2-1)" sheetId="23" r:id="rId5"/>
    <sheet name="表4(圖3、圖4)" sheetId="2" r:id="rId6"/>
    <sheet name="表5(圖5、圖6)" sheetId="3" r:id="rId7"/>
    <sheet name="表6(圖7、圖8)" sheetId="4" r:id="rId8"/>
    <sheet name="表7(圖9、圖10)" sheetId="5" r:id="rId9"/>
    <sheet name="表8(圖11、圖12)" sheetId="6" r:id="rId10"/>
    <sheet name="表9(圖13、圖14)" sheetId="7" r:id="rId11"/>
    <sheet name="表9-1(圖14-1)" sheetId="24" r:id="rId12"/>
    <sheet name="表10(圖15、圖16)" sheetId="8" r:id="rId13"/>
    <sheet name="表11(圖17、圖18)" sheetId="9" r:id="rId14"/>
    <sheet name="表12(圖19、圖20)" sheetId="10" r:id="rId15"/>
    <sheet name="表13(圖21、圖22)" sheetId="11" r:id="rId16"/>
    <sheet name="表14(圖23、圖24)" sheetId="12" r:id="rId17"/>
    <sheet name="表15(圖25、圖26)" sheetId="13" r:id="rId18"/>
    <sheet name="表16(圖27、圖28)" sheetId="14" r:id="rId19"/>
  </sheets>
  <definedNames>
    <definedName name="_ftn1" localSheetId="2">表2!#REF!</definedName>
    <definedName name="_ftnref1" localSheetId="2">表2!#REF!</definedName>
    <definedName name="_xlnm.Print_Area" localSheetId="1">表1!$A$1:$I$18</definedName>
    <definedName name="_xlnm.Print_Area" localSheetId="12">'表10(圖15、圖16)'!$A$2:$H$59</definedName>
    <definedName name="_xlnm.Print_Area" localSheetId="13">'表11(圖17、圖18)'!$A$2:$G$54</definedName>
    <definedName name="_xlnm.Print_Area" localSheetId="14">'表12(圖19、圖20)'!$A$2:$H$60</definedName>
    <definedName name="_xlnm.Print_Area" localSheetId="15">'表13(圖21、圖22)'!$A$2:$H$66</definedName>
    <definedName name="_xlnm.Print_Area" localSheetId="16">'表14(圖23、圖24)'!$A$2:$H$68</definedName>
    <definedName name="_xlnm.Print_Area" localSheetId="18">'表16(圖27、圖28)'!$A$2:$H$58</definedName>
    <definedName name="_xlnm.Print_Area" localSheetId="2">表2!$A$1:$J$26</definedName>
    <definedName name="_xlnm.Print_Area" localSheetId="3">'表3(圖1、圖2)'!$A$1:$G$55</definedName>
    <definedName name="_xlnm.Print_Area" localSheetId="4">'表3-1(圖2-1)'!$A$1:$H$48</definedName>
    <definedName name="_xlnm.Print_Area" localSheetId="5">'表4(圖3、圖4)'!$A$2:$G$60</definedName>
    <definedName name="_xlnm.Print_Area" localSheetId="6">'表5(圖5、圖6)'!$A$2:$G$59</definedName>
    <definedName name="_xlnm.Print_Area" localSheetId="7">'表6(圖7、圖8)'!$A$2:$H$62</definedName>
    <definedName name="_xlnm.Print_Area" localSheetId="8">'表7(圖9、圖10)'!$A$2:$G$59</definedName>
    <definedName name="_xlnm.Print_Area" localSheetId="9">'表8(圖11、圖12)'!$A$2:$G$56</definedName>
    <definedName name="_xlnm.Print_Area" localSheetId="10">'表9(圖13、圖14)'!$A$2:$H$60</definedName>
    <definedName name="_xlnm.Print_Area" localSheetId="11">'表9-1(圖14-1)'!$A$2:$H$26</definedName>
  </definedNames>
  <calcPr calcId="145621"/>
</workbook>
</file>

<file path=xl/calcChain.xml><?xml version="1.0" encoding="utf-8"?>
<calcChain xmlns="http://schemas.openxmlformats.org/spreadsheetml/2006/main">
  <c r="G9" i="24" l="1"/>
  <c r="G10" i="24"/>
  <c r="G8" i="24"/>
  <c r="E10" i="24"/>
  <c r="F10" i="24" s="1"/>
  <c r="C10" i="24"/>
  <c r="E9" i="24"/>
  <c r="F9" i="24" s="1"/>
  <c r="C9" i="24"/>
  <c r="E8" i="24"/>
  <c r="F8" i="24" s="1"/>
  <c r="C8" i="24"/>
  <c r="E7" i="24"/>
  <c r="F7" i="24" s="1"/>
  <c r="C7" i="24"/>
  <c r="G6" i="7"/>
  <c r="G7" i="7"/>
  <c r="H7" i="7" s="1"/>
  <c r="G8" i="7"/>
  <c r="G9" i="7"/>
  <c r="H9" i="7" s="1"/>
  <c r="G5" i="7"/>
  <c r="B11" i="23"/>
  <c r="G11" i="23"/>
  <c r="F11" i="23"/>
  <c r="E11" i="23"/>
  <c r="D11" i="23"/>
  <c r="C11" i="23"/>
  <c r="F10" i="14"/>
  <c r="E10" i="14"/>
  <c r="D10" i="14"/>
  <c r="C10" i="14"/>
  <c r="B10" i="14"/>
  <c r="C10" i="13"/>
  <c r="D10" i="13"/>
  <c r="E10" i="13"/>
  <c r="F10" i="13"/>
  <c r="C10" i="12"/>
  <c r="D10" i="12"/>
  <c r="H6" i="7" l="1"/>
  <c r="H8" i="7"/>
  <c r="H8" i="24"/>
  <c r="H9" i="24"/>
  <c r="H10" i="24"/>
  <c r="C10" i="6"/>
  <c r="D10" i="6"/>
  <c r="E10" i="6"/>
  <c r="F10" i="6"/>
  <c r="B10" i="13" l="1"/>
  <c r="G10" i="12"/>
  <c r="F10" i="12"/>
  <c r="E10" i="12"/>
  <c r="B10" i="12"/>
  <c r="G11" i="11"/>
  <c r="F11" i="11"/>
  <c r="E11" i="11"/>
  <c r="D11" i="11"/>
  <c r="C11" i="11"/>
  <c r="B11" i="11"/>
  <c r="F10" i="10"/>
  <c r="E10" i="10"/>
  <c r="D10" i="10"/>
  <c r="C10" i="10"/>
  <c r="B10" i="10"/>
  <c r="F10" i="9"/>
  <c r="E10" i="9"/>
  <c r="D10" i="9"/>
  <c r="C10" i="9"/>
  <c r="B10" i="9"/>
  <c r="F10" i="8"/>
  <c r="E10" i="8"/>
  <c r="D10" i="8"/>
  <c r="C10" i="8"/>
  <c r="B10" i="8"/>
  <c r="F10" i="7"/>
  <c r="E10" i="7"/>
  <c r="D10" i="7"/>
  <c r="C10" i="7"/>
  <c r="B10" i="7"/>
  <c r="B10" i="6"/>
  <c r="G10" i="4"/>
  <c r="F10" i="4"/>
  <c r="E10" i="4"/>
  <c r="D10" i="4"/>
  <c r="C10" i="4"/>
  <c r="B10" i="4"/>
  <c r="G10" i="3"/>
  <c r="F10" i="3"/>
  <c r="E10" i="3"/>
  <c r="D10" i="3"/>
  <c r="C10" i="3"/>
  <c r="B10" i="3"/>
  <c r="G10" i="2"/>
  <c r="F10" i="2"/>
  <c r="E10" i="2"/>
  <c r="D10" i="2"/>
  <c r="C10" i="2"/>
  <c r="B10" i="2"/>
  <c r="C10" i="1"/>
  <c r="D10" i="1"/>
  <c r="E10" i="1"/>
  <c r="F10" i="1"/>
  <c r="G10" i="1"/>
  <c r="B10" i="1"/>
</calcChain>
</file>

<file path=xl/sharedStrings.xml><?xml version="1.0" encoding="utf-8"?>
<sst xmlns="http://schemas.openxmlformats.org/spreadsheetml/2006/main" count="468" uniqueCount="240">
  <si>
    <t>TIPO</t>
  </si>
  <si>
    <t>USPTO</t>
  </si>
  <si>
    <t>JPO</t>
  </si>
  <si>
    <t>EPO</t>
  </si>
  <si>
    <t>KIPO</t>
  </si>
  <si>
    <t>CNIPA</t>
  </si>
  <si>
    <t>EUIPO</t>
  </si>
  <si>
    <t>年度</t>
  </si>
  <si>
    <t>EUIPO</t>
    <phoneticPr fontId="1" type="noConversion"/>
  </si>
  <si>
    <t>表1</t>
    <phoneticPr fontId="1" type="noConversion"/>
  </si>
  <si>
    <t>統計圖表目錄</t>
    <phoneticPr fontId="1" type="noConversion"/>
  </si>
  <si>
    <t>表2</t>
    <phoneticPr fontId="1" type="noConversion"/>
  </si>
  <si>
    <t>表3</t>
  </si>
  <si>
    <t>表4</t>
  </si>
  <si>
    <t>表5</t>
  </si>
  <si>
    <t>表6</t>
  </si>
  <si>
    <t>表7</t>
  </si>
  <si>
    <t>表8</t>
  </si>
  <si>
    <t>表9</t>
  </si>
  <si>
    <t>表10</t>
  </si>
  <si>
    <t>表11</t>
  </si>
  <si>
    <t xml:space="preserve">圖1  </t>
    <phoneticPr fontId="1" type="noConversion"/>
  </si>
  <si>
    <t xml:space="preserve">圖2 </t>
    <phoneticPr fontId="1" type="noConversion"/>
  </si>
  <si>
    <t>表目錄</t>
    <phoneticPr fontId="1" type="noConversion"/>
  </si>
  <si>
    <t>圖目錄</t>
    <phoneticPr fontId="1" type="noConversion"/>
  </si>
  <si>
    <t>圖4</t>
    <phoneticPr fontId="1" type="noConversion"/>
  </si>
  <si>
    <t>圖3</t>
    <phoneticPr fontId="1" type="noConversion"/>
  </si>
  <si>
    <t>圖5</t>
    <phoneticPr fontId="1" type="noConversion"/>
  </si>
  <si>
    <t xml:space="preserve">圖6  </t>
    <phoneticPr fontId="1" type="noConversion"/>
  </si>
  <si>
    <t xml:space="preserve">圖7  </t>
    <phoneticPr fontId="1" type="noConversion"/>
  </si>
  <si>
    <t xml:space="preserve">圖8 </t>
    <phoneticPr fontId="1" type="noConversion"/>
  </si>
  <si>
    <t xml:space="preserve">圖10  </t>
    <phoneticPr fontId="1" type="noConversion"/>
  </si>
  <si>
    <t xml:space="preserve">圖9  </t>
    <phoneticPr fontId="1" type="noConversion"/>
  </si>
  <si>
    <t xml:space="preserve">圖9  </t>
    <phoneticPr fontId="1" type="noConversion"/>
  </si>
  <si>
    <t xml:space="preserve">圖11 </t>
    <phoneticPr fontId="1" type="noConversion"/>
  </si>
  <si>
    <t xml:space="preserve">圖12  </t>
    <phoneticPr fontId="1" type="noConversion"/>
  </si>
  <si>
    <t xml:space="preserve">圖13  </t>
  </si>
  <si>
    <t xml:space="preserve">圖13  </t>
    <phoneticPr fontId="1" type="noConversion"/>
  </si>
  <si>
    <t xml:space="preserve">圖14 </t>
  </si>
  <si>
    <t xml:space="preserve">圖14 </t>
    <phoneticPr fontId="1" type="noConversion"/>
  </si>
  <si>
    <t xml:space="preserve">圖15 </t>
    <phoneticPr fontId="1" type="noConversion"/>
  </si>
  <si>
    <t xml:space="preserve">圖16 </t>
    <phoneticPr fontId="1" type="noConversion"/>
  </si>
  <si>
    <t xml:space="preserve">圖17  </t>
    <phoneticPr fontId="1" type="noConversion"/>
  </si>
  <si>
    <t xml:space="preserve">圖18  </t>
    <phoneticPr fontId="1" type="noConversion"/>
  </si>
  <si>
    <t xml:space="preserve">圖19  </t>
    <phoneticPr fontId="1" type="noConversion"/>
  </si>
  <si>
    <t xml:space="preserve">圖20  </t>
    <phoneticPr fontId="1" type="noConversion"/>
  </si>
  <si>
    <t xml:space="preserve">圖21  </t>
    <phoneticPr fontId="1" type="noConversion"/>
  </si>
  <si>
    <t>圖22</t>
    <phoneticPr fontId="1" type="noConversion"/>
  </si>
  <si>
    <t>圖23</t>
    <phoneticPr fontId="1" type="noConversion"/>
  </si>
  <si>
    <t>圖24</t>
    <phoneticPr fontId="1" type="noConversion"/>
  </si>
  <si>
    <t>圖25</t>
    <phoneticPr fontId="1" type="noConversion"/>
  </si>
  <si>
    <t>圖26</t>
    <phoneticPr fontId="1" type="noConversion"/>
  </si>
  <si>
    <t>圖27</t>
    <phoneticPr fontId="1" type="noConversion"/>
  </si>
  <si>
    <t>圖28</t>
    <phoneticPr fontId="1" type="noConversion"/>
  </si>
  <si>
    <t>近5年我國與主要專利局受理發明專利申請趨勢</t>
  </si>
  <si>
    <t>近5年我國與主要專利局受理發明專利申請趨勢</t>
    <phoneticPr fontId="1" type="noConversion"/>
  </si>
  <si>
    <t>近5年我國與主要專利局受理發明專利申請情形</t>
  </si>
  <si>
    <t>近5年我國與主要專利局受理設計專利申請情形</t>
  </si>
  <si>
    <t>近5年我國與主要專利局發明專利核准情形</t>
  </si>
  <si>
    <t>近5年我國與主要專利局設計專利核准情形</t>
  </si>
  <si>
    <t>近5年我國與主要專利局受理設計專利申請趨勢</t>
  </si>
  <si>
    <t>近5年我國與主要專利局發明專利核准趨勢</t>
  </si>
  <si>
    <t>近5年我國與主要專利局受理設計專利核准趨勢</t>
  </si>
  <si>
    <t>近5年主要專利局受理PCT國際專利申請趨勢（國際階段）</t>
  </si>
  <si>
    <t>近5年國人在主要專利局發明專利申請情形</t>
  </si>
  <si>
    <t>近5年國人在主要專利局設計專利申請情形</t>
  </si>
  <si>
    <t>近5年國人在主要專利局發明專利申請趨勢</t>
  </si>
  <si>
    <t>近5年國人在主要專利局設計專利申請趨勢</t>
  </si>
  <si>
    <t>近5年主要專利局受理PCT國際專利申請情形（國際階段）</t>
    <phoneticPr fontId="1" type="noConversion"/>
  </si>
  <si>
    <t>近5年我國與主要專利局受理發明專利申請情形</t>
    <phoneticPr fontId="1" type="noConversion"/>
  </si>
  <si>
    <t>近5年我國與主要專利局受理設計專利申請情形</t>
    <phoneticPr fontId="1" type="noConversion"/>
  </si>
  <si>
    <t>近5年我國與主要專利局發明專利核准情形</t>
    <phoneticPr fontId="1" type="noConversion"/>
  </si>
  <si>
    <t>近5年我國與主要專利局設計專利核准情形</t>
    <phoneticPr fontId="1" type="noConversion"/>
  </si>
  <si>
    <t>近5年國人在主要專利局發明專利申請情形</t>
    <phoneticPr fontId="1" type="noConversion"/>
  </si>
  <si>
    <t>近5年國人在主要專利局發明專利申請趨勢</t>
    <phoneticPr fontId="1" type="noConversion"/>
  </si>
  <si>
    <t>近5年我國與主要專利局受理設計專利申請趨勢</t>
    <phoneticPr fontId="1" type="noConversion"/>
  </si>
  <si>
    <t>近5年我國與主要專利局發明專利核准趨勢</t>
    <phoneticPr fontId="1" type="noConversion"/>
  </si>
  <si>
    <t>近5年我國與主要專利局受理設計專利核准趨勢</t>
    <phoneticPr fontId="1" type="noConversion"/>
  </si>
  <si>
    <t>近5年主要專利局受理PCT國際專利申請趨勢（國際階段）</t>
    <phoneticPr fontId="1" type="noConversion"/>
  </si>
  <si>
    <t>近5年國人在主要專利局設計專利申請情形</t>
    <phoneticPr fontId="1" type="noConversion"/>
  </si>
  <si>
    <t>近5年國人在主要專利局設計專利申請趨勢</t>
    <phoneticPr fontId="1" type="noConversion"/>
  </si>
  <si>
    <t>近5年主要專利局受理PCT國際申請案進入國家階段情形</t>
  </si>
  <si>
    <t>近5年主要專利局受理PCT國際申請案進入國家階段情形</t>
    <phoneticPr fontId="1" type="noConversion"/>
  </si>
  <si>
    <t xml:space="preserve">圖11 </t>
  </si>
  <si>
    <t xml:space="preserve">圖12  </t>
  </si>
  <si>
    <t>2021年我國與美、日、歐、韓、中國大陸專利商標申請暨核准概況</t>
  </si>
  <si>
    <t>2021年我國與主要專利局受理發明專利申請情形</t>
  </si>
  <si>
    <t>2021年我國與主要專利局受理設計專利申請情形</t>
  </si>
  <si>
    <t>2021年我國與主要專利局發明專利核准情形</t>
  </si>
  <si>
    <t>2021年我國與主要專利局設計專利核准情形</t>
  </si>
  <si>
    <t>2021年主要專利局受理PCT國際專利申請情形（國際階段）</t>
  </si>
  <si>
    <t>2021年主要專利局受理PCT國際申請案進入國家階段情形</t>
  </si>
  <si>
    <t>2021年國人在主要專利局發明專利申請情形</t>
  </si>
  <si>
    <t>2021年國人在主要專利局設計專利申請情形</t>
  </si>
  <si>
    <t>2021年我國與主要專利局受理發明專利申請情形</t>
    <phoneticPr fontId="1" type="noConversion"/>
  </si>
  <si>
    <t>2021年我國與主要專利局受理設計專利申請情形</t>
    <phoneticPr fontId="1" type="noConversion"/>
  </si>
  <si>
    <t>2021年我國與主要專利局發明專利核准情形</t>
    <phoneticPr fontId="1" type="noConversion"/>
  </si>
  <si>
    <t>2021年主要專利局受理PCT國際專利申請情形（國際階段）</t>
    <phoneticPr fontId="1" type="noConversion"/>
  </si>
  <si>
    <t>2020年主要專利局受理PCT國際申請案進入國家階段情形</t>
    <phoneticPr fontId="1" type="noConversion"/>
  </si>
  <si>
    <t>2021年國人在主要專利局發明專利申請情形</t>
    <phoneticPr fontId="1" type="noConversion"/>
  </si>
  <si>
    <t>單位：類</t>
    <phoneticPr fontId="1" type="noConversion"/>
  </si>
  <si>
    <t>專利局</t>
  </si>
  <si>
    <r>
      <t>主要申請人國籍（</t>
    </r>
    <r>
      <rPr>
        <b/>
        <sz val="10.5"/>
        <color theme="1"/>
        <rFont val="Calibri"/>
        <family val="2"/>
      </rPr>
      <t>Origin</t>
    </r>
    <r>
      <rPr>
        <b/>
        <sz val="10.5"/>
        <color theme="1"/>
        <rFont val="新細明體"/>
        <family val="1"/>
        <charset val="136"/>
      </rPr>
      <t>）</t>
    </r>
  </si>
  <si>
    <t>日本</t>
  </si>
  <si>
    <t>南韓</t>
  </si>
  <si>
    <t>中國</t>
  </si>
  <si>
    <t>大陸</t>
  </si>
  <si>
    <t>美國</t>
  </si>
  <si>
    <t>其他</t>
  </si>
  <si>
    <t>合計</t>
  </si>
  <si>
    <t>件數</t>
  </si>
  <si>
    <t>年增率</t>
  </si>
  <si>
    <r>
      <t>註：</t>
    </r>
    <r>
      <rPr>
        <sz val="10"/>
        <color theme="1"/>
        <rFont val="Calibri"/>
        <family val="2"/>
      </rPr>
      <t xml:space="preserve">1. </t>
    </r>
    <r>
      <rPr>
        <sz val="10"/>
        <color theme="1"/>
        <rFont val="新細明體"/>
        <family val="1"/>
        <charset val="136"/>
      </rPr>
      <t>資料來源：</t>
    </r>
    <r>
      <rPr>
        <sz val="10"/>
        <color theme="1"/>
        <rFont val="Calibri"/>
        <family val="2"/>
      </rPr>
      <t>IP5 Offices, Table 1: patent applications at the IP5 Offices in 2021 compared to 2020. Preliminary data, April 2022.</t>
    </r>
  </si>
  <si>
    <r>
      <t xml:space="preserve">2. </t>
    </r>
    <r>
      <rPr>
        <sz val="10"/>
        <color theme="1"/>
        <rFont val="新細明體"/>
        <family val="1"/>
        <charset val="136"/>
      </rPr>
      <t>本表所列為初步數據，與主要專利局年報資料可能有些微差異。</t>
    </r>
  </si>
  <si>
    <t>EPC
成員國</t>
    <phoneticPr fontId="1" type="noConversion"/>
  </si>
  <si>
    <r>
      <t>3. EPC</t>
    </r>
    <r>
      <rPr>
        <sz val="10"/>
        <color theme="1"/>
        <rFont val="新細明體"/>
        <family val="2"/>
        <charset val="136"/>
      </rPr>
      <t>成員國係指歐洲專利公約</t>
    </r>
    <r>
      <rPr>
        <sz val="10"/>
        <color theme="1"/>
        <rFont val="Calibri"/>
        <family val="2"/>
      </rPr>
      <t>(European Patent Convention)</t>
    </r>
    <r>
      <rPr>
        <sz val="10"/>
        <color theme="1"/>
        <rFont val="新細明體"/>
        <family val="2"/>
        <charset val="136"/>
      </rPr>
      <t>成員國，包含阿爾巴尼亞</t>
    </r>
    <r>
      <rPr>
        <sz val="10"/>
        <color theme="1"/>
        <rFont val="Calibri"/>
        <family val="2"/>
      </rPr>
      <t>(</t>
    </r>
    <r>
      <rPr>
        <sz val="10"/>
        <color theme="1"/>
        <rFont val="新細明體"/>
        <family val="2"/>
        <charset val="136"/>
      </rPr>
      <t>縮寫</t>
    </r>
    <r>
      <rPr>
        <sz val="10"/>
        <color theme="1"/>
        <rFont val="Calibri"/>
        <family val="2"/>
      </rPr>
      <t>AL)</t>
    </r>
    <r>
      <rPr>
        <sz val="10"/>
        <color theme="1"/>
        <rFont val="新細明體"/>
        <family val="2"/>
        <charset val="136"/>
      </rPr>
      <t>、奧地利</t>
    </r>
    <r>
      <rPr>
        <sz val="10"/>
        <color theme="1"/>
        <rFont val="Calibri"/>
        <family val="2"/>
      </rPr>
      <t>(AT)</t>
    </r>
    <r>
      <rPr>
        <sz val="10"/>
        <color theme="1"/>
        <rFont val="新細明體"/>
        <family val="2"/>
        <charset val="136"/>
      </rPr>
      <t>、比利時</t>
    </r>
    <r>
      <rPr>
        <sz val="10"/>
        <color theme="1"/>
        <rFont val="Calibri"/>
        <family val="2"/>
      </rPr>
      <t>(BE)</t>
    </r>
    <r>
      <rPr>
        <sz val="10"/>
        <color theme="1"/>
        <rFont val="新細明體"/>
        <family val="2"/>
        <charset val="136"/>
      </rPr>
      <t>、保加利亞</t>
    </r>
    <r>
      <rPr>
        <sz val="10"/>
        <color theme="1"/>
        <rFont val="Calibri"/>
        <family val="2"/>
      </rPr>
      <t>(BG)</t>
    </r>
    <r>
      <rPr>
        <sz val="10"/>
        <color theme="1"/>
        <rFont val="新細明體"/>
        <family val="2"/>
        <charset val="136"/>
      </rPr>
      <t>、瑞士</t>
    </r>
    <r>
      <rPr>
        <sz val="10"/>
        <color theme="1"/>
        <rFont val="Calibri"/>
        <family val="2"/>
      </rPr>
      <t>(CH)</t>
    </r>
    <r>
      <rPr>
        <sz val="10"/>
        <color theme="1"/>
        <rFont val="新細明體"/>
        <family val="2"/>
        <charset val="136"/>
      </rPr>
      <t>、賽普勒斯</t>
    </r>
    <r>
      <rPr>
        <sz val="10"/>
        <color theme="1"/>
        <rFont val="Calibri"/>
        <family val="2"/>
      </rPr>
      <t>(CY)</t>
    </r>
    <r>
      <rPr>
        <sz val="10"/>
        <color theme="1"/>
        <rFont val="新細明體"/>
        <family val="2"/>
        <charset val="136"/>
      </rPr>
      <t>、捷克</t>
    </r>
    <r>
      <rPr>
        <sz val="10"/>
        <color theme="1"/>
        <rFont val="Calibri"/>
        <family val="2"/>
      </rPr>
      <t>(CZ)</t>
    </r>
    <r>
      <rPr>
        <sz val="10"/>
        <color theme="1"/>
        <rFont val="新細明體"/>
        <family val="2"/>
        <charset val="136"/>
      </rPr>
      <t>、德國</t>
    </r>
    <r>
      <rPr>
        <sz val="10"/>
        <color theme="1"/>
        <rFont val="Calibri"/>
        <family val="2"/>
      </rPr>
      <t>(DE)</t>
    </r>
    <r>
      <rPr>
        <sz val="10"/>
        <color theme="1"/>
        <rFont val="新細明體"/>
        <family val="2"/>
        <charset val="136"/>
      </rPr>
      <t>、丹麥</t>
    </r>
    <r>
      <rPr>
        <sz val="10"/>
        <color theme="1"/>
        <rFont val="Calibri"/>
        <family val="2"/>
      </rPr>
      <t>(DK)</t>
    </r>
    <r>
      <rPr>
        <sz val="10"/>
        <color theme="1"/>
        <rFont val="新細明體"/>
        <family val="2"/>
        <charset val="136"/>
      </rPr>
      <t>、愛沙尼亞</t>
    </r>
    <r>
      <rPr>
        <sz val="10"/>
        <color theme="1"/>
        <rFont val="Calibri"/>
        <family val="2"/>
      </rPr>
      <t>(EE)</t>
    </r>
    <r>
      <rPr>
        <sz val="10"/>
        <color theme="1"/>
        <rFont val="新細明體"/>
        <family val="2"/>
        <charset val="136"/>
      </rPr>
      <t>、西班牙</t>
    </r>
    <r>
      <rPr>
        <sz val="10"/>
        <color theme="1"/>
        <rFont val="Calibri"/>
        <family val="2"/>
      </rPr>
      <t>(ES)</t>
    </r>
    <r>
      <rPr>
        <sz val="10"/>
        <color theme="1"/>
        <rFont val="新細明體"/>
        <family val="2"/>
        <charset val="136"/>
      </rPr>
      <t>、芬蘭</t>
    </r>
    <r>
      <rPr>
        <sz val="10"/>
        <color theme="1"/>
        <rFont val="Calibri"/>
        <family val="2"/>
      </rPr>
      <t>(FI)</t>
    </r>
    <r>
      <rPr>
        <sz val="10"/>
        <color theme="1"/>
        <rFont val="新細明體"/>
        <family val="2"/>
        <charset val="136"/>
      </rPr>
      <t>、法國</t>
    </r>
    <r>
      <rPr>
        <sz val="10"/>
        <color theme="1"/>
        <rFont val="Calibri"/>
        <family val="2"/>
      </rPr>
      <t>(FR)</t>
    </r>
    <r>
      <rPr>
        <sz val="10"/>
        <color theme="1"/>
        <rFont val="新細明體"/>
        <family val="2"/>
        <charset val="136"/>
      </rPr>
      <t>、英國</t>
    </r>
    <r>
      <rPr>
        <sz val="10"/>
        <color theme="1"/>
        <rFont val="Calibri"/>
        <family val="2"/>
      </rPr>
      <t>(GB)</t>
    </r>
    <r>
      <rPr>
        <sz val="10"/>
        <color theme="1"/>
        <rFont val="新細明體"/>
        <family val="2"/>
        <charset val="136"/>
      </rPr>
      <t>、希臘</t>
    </r>
    <r>
      <rPr>
        <sz val="10"/>
        <color theme="1"/>
        <rFont val="Calibri"/>
        <family val="2"/>
      </rPr>
      <t>(GR)</t>
    </r>
    <r>
      <rPr>
        <sz val="10"/>
        <color theme="1"/>
        <rFont val="新細明體"/>
        <family val="2"/>
        <charset val="136"/>
      </rPr>
      <t>、克羅埃西亞</t>
    </r>
    <r>
      <rPr>
        <sz val="10"/>
        <color theme="1"/>
        <rFont val="Calibri"/>
        <family val="2"/>
      </rPr>
      <t>(HR)</t>
    </r>
    <r>
      <rPr>
        <sz val="10"/>
        <color theme="1"/>
        <rFont val="新細明體"/>
        <family val="2"/>
        <charset val="136"/>
      </rPr>
      <t>、匈牙利</t>
    </r>
    <r>
      <rPr>
        <sz val="10"/>
        <color theme="1"/>
        <rFont val="Calibri"/>
        <family val="2"/>
      </rPr>
      <t>(HU)</t>
    </r>
    <r>
      <rPr>
        <sz val="10"/>
        <color theme="1"/>
        <rFont val="新細明體"/>
        <family val="2"/>
        <charset val="136"/>
      </rPr>
      <t>、愛爾蘭</t>
    </r>
    <r>
      <rPr>
        <sz val="10"/>
        <color theme="1"/>
        <rFont val="Calibri"/>
        <family val="2"/>
      </rPr>
      <t>(IE)</t>
    </r>
    <r>
      <rPr>
        <sz val="10"/>
        <color theme="1"/>
        <rFont val="新細明體"/>
        <family val="2"/>
        <charset val="136"/>
      </rPr>
      <t>、冰島</t>
    </r>
    <r>
      <rPr>
        <sz val="10"/>
        <color theme="1"/>
        <rFont val="Calibri"/>
        <family val="2"/>
      </rPr>
      <t>(IS)</t>
    </r>
    <r>
      <rPr>
        <sz val="10"/>
        <color theme="1"/>
        <rFont val="新細明體"/>
        <family val="2"/>
        <charset val="136"/>
      </rPr>
      <t>、義大利</t>
    </r>
    <r>
      <rPr>
        <sz val="10"/>
        <color theme="1"/>
        <rFont val="Calibri"/>
        <family val="2"/>
      </rPr>
      <t>(IT)</t>
    </r>
    <r>
      <rPr>
        <sz val="10"/>
        <color theme="1"/>
        <rFont val="新細明體"/>
        <family val="2"/>
        <charset val="136"/>
      </rPr>
      <t>、列支敦斯登</t>
    </r>
    <r>
      <rPr>
        <sz val="10"/>
        <color theme="1"/>
        <rFont val="Calibri"/>
        <family val="2"/>
      </rPr>
      <t>(LI)</t>
    </r>
    <r>
      <rPr>
        <sz val="10"/>
        <color theme="1"/>
        <rFont val="新細明體"/>
        <family val="2"/>
        <charset val="136"/>
      </rPr>
      <t>、立陶宛</t>
    </r>
    <r>
      <rPr>
        <sz val="10"/>
        <color theme="1"/>
        <rFont val="Calibri"/>
        <family val="2"/>
      </rPr>
      <t>(LT)</t>
    </r>
    <r>
      <rPr>
        <sz val="10"/>
        <color theme="1"/>
        <rFont val="新細明體"/>
        <family val="2"/>
        <charset val="136"/>
      </rPr>
      <t>、盧森堡</t>
    </r>
    <r>
      <rPr>
        <sz val="10"/>
        <color theme="1"/>
        <rFont val="Calibri"/>
        <family val="2"/>
      </rPr>
      <t>(LU)</t>
    </r>
    <r>
      <rPr>
        <sz val="10"/>
        <color theme="1"/>
        <rFont val="新細明體"/>
        <family val="2"/>
        <charset val="136"/>
      </rPr>
      <t>、拉脫維亞</t>
    </r>
    <r>
      <rPr>
        <sz val="10"/>
        <color theme="1"/>
        <rFont val="Calibri"/>
        <family val="2"/>
      </rPr>
      <t>(LV)</t>
    </r>
    <r>
      <rPr>
        <sz val="10"/>
        <color theme="1"/>
        <rFont val="新細明體"/>
        <family val="2"/>
        <charset val="136"/>
      </rPr>
      <t>、摩納哥</t>
    </r>
    <r>
      <rPr>
        <sz val="10"/>
        <color theme="1"/>
        <rFont val="Calibri"/>
        <family val="2"/>
      </rPr>
      <t>(MC)</t>
    </r>
    <r>
      <rPr>
        <sz val="10"/>
        <color theme="1"/>
        <rFont val="新細明體"/>
        <family val="2"/>
        <charset val="136"/>
      </rPr>
      <t>、北馬其頓</t>
    </r>
    <r>
      <rPr>
        <sz val="10"/>
        <color theme="1"/>
        <rFont val="Calibri"/>
        <family val="2"/>
      </rPr>
      <t>(MK)</t>
    </r>
    <r>
      <rPr>
        <sz val="10"/>
        <color theme="1"/>
        <rFont val="新細明體"/>
        <family val="2"/>
        <charset val="136"/>
      </rPr>
      <t>、馬爾他</t>
    </r>
    <r>
      <rPr>
        <sz val="10"/>
        <color theme="1"/>
        <rFont val="Calibri"/>
        <family val="2"/>
      </rPr>
      <t>(MT)</t>
    </r>
    <r>
      <rPr>
        <sz val="10"/>
        <color theme="1"/>
        <rFont val="新細明體"/>
        <family val="2"/>
        <charset val="136"/>
      </rPr>
      <t>、荷蘭</t>
    </r>
    <r>
      <rPr>
        <sz val="10"/>
        <color theme="1"/>
        <rFont val="Calibri"/>
        <family val="2"/>
      </rPr>
      <t>(NL)</t>
    </r>
    <r>
      <rPr>
        <sz val="10"/>
        <color theme="1"/>
        <rFont val="新細明體"/>
        <family val="2"/>
        <charset val="136"/>
      </rPr>
      <t>、挪威</t>
    </r>
    <r>
      <rPr>
        <sz val="10"/>
        <color theme="1"/>
        <rFont val="Calibri"/>
        <family val="2"/>
      </rPr>
      <t>(NO)</t>
    </r>
    <r>
      <rPr>
        <sz val="10"/>
        <color theme="1"/>
        <rFont val="新細明體"/>
        <family val="2"/>
        <charset val="136"/>
      </rPr>
      <t>、波蘭</t>
    </r>
    <r>
      <rPr>
        <sz val="10"/>
        <color theme="1"/>
        <rFont val="Calibri"/>
        <family val="2"/>
      </rPr>
      <t>(PL)</t>
    </r>
    <r>
      <rPr>
        <sz val="10"/>
        <color theme="1"/>
        <rFont val="新細明體"/>
        <family val="2"/>
        <charset val="136"/>
      </rPr>
      <t>、葡萄牙</t>
    </r>
    <r>
      <rPr>
        <sz val="10"/>
        <color theme="1"/>
        <rFont val="Calibri"/>
        <family val="2"/>
      </rPr>
      <t>(PT)</t>
    </r>
    <r>
      <rPr>
        <sz val="10"/>
        <color theme="1"/>
        <rFont val="新細明體"/>
        <family val="2"/>
        <charset val="136"/>
      </rPr>
      <t>、羅馬尼亞</t>
    </r>
    <r>
      <rPr>
        <sz val="10"/>
        <color theme="1"/>
        <rFont val="Calibri"/>
        <family val="2"/>
      </rPr>
      <t>(RO)</t>
    </r>
    <r>
      <rPr>
        <sz val="10"/>
        <color theme="1"/>
        <rFont val="新細明體"/>
        <family val="2"/>
        <charset val="136"/>
      </rPr>
      <t>、塞爾維亞</t>
    </r>
    <r>
      <rPr>
        <sz val="10"/>
        <color theme="1"/>
        <rFont val="Calibri"/>
        <family val="2"/>
      </rPr>
      <t>(RS)</t>
    </r>
    <r>
      <rPr>
        <sz val="10"/>
        <color theme="1"/>
        <rFont val="新細明體"/>
        <family val="2"/>
        <charset val="136"/>
      </rPr>
      <t>、瑞典</t>
    </r>
    <r>
      <rPr>
        <sz val="10"/>
        <color theme="1"/>
        <rFont val="Calibri"/>
        <family val="2"/>
      </rPr>
      <t>(SE)</t>
    </r>
    <r>
      <rPr>
        <sz val="10"/>
        <color theme="1"/>
        <rFont val="新細明體"/>
        <family val="2"/>
        <charset val="136"/>
      </rPr>
      <t>、斯洛維尼亞</t>
    </r>
    <r>
      <rPr>
        <sz val="10"/>
        <color theme="1"/>
        <rFont val="Calibri"/>
        <family val="2"/>
      </rPr>
      <t>(SI)</t>
    </r>
    <r>
      <rPr>
        <sz val="10"/>
        <color theme="1"/>
        <rFont val="新細明體"/>
        <family val="2"/>
        <charset val="136"/>
      </rPr>
      <t>、斯洛伐克</t>
    </r>
    <r>
      <rPr>
        <sz val="10"/>
        <color theme="1"/>
        <rFont val="Calibri"/>
        <family val="2"/>
      </rPr>
      <t>(SK)</t>
    </r>
    <r>
      <rPr>
        <sz val="10"/>
        <color theme="1"/>
        <rFont val="新細明體"/>
        <family val="2"/>
        <charset val="136"/>
      </rPr>
      <t>、聖馬利諾</t>
    </r>
    <r>
      <rPr>
        <sz val="10"/>
        <color theme="1"/>
        <rFont val="Calibri"/>
        <family val="2"/>
      </rPr>
      <t>(SM)</t>
    </r>
    <r>
      <rPr>
        <sz val="10"/>
        <color theme="1"/>
        <rFont val="新細明體"/>
        <family val="2"/>
        <charset val="136"/>
      </rPr>
      <t>、土耳其</t>
    </r>
    <r>
      <rPr>
        <sz val="10"/>
        <color theme="1"/>
        <rFont val="Calibri"/>
        <family val="2"/>
      </rPr>
      <t>(TR)</t>
    </r>
    <r>
      <rPr>
        <sz val="10"/>
        <color theme="1"/>
        <rFont val="新細明體"/>
        <family val="2"/>
        <charset val="136"/>
      </rPr>
      <t>等</t>
    </r>
    <r>
      <rPr>
        <sz val="10"/>
        <color theme="1"/>
        <rFont val="Calibri"/>
        <family val="2"/>
      </rPr>
      <t>38</t>
    </r>
    <r>
      <rPr>
        <sz val="10"/>
        <color theme="1"/>
        <rFont val="新細明體"/>
        <family val="2"/>
        <charset val="136"/>
      </rPr>
      <t>個國家。</t>
    </r>
    <phoneticPr fontId="1" type="noConversion"/>
  </si>
  <si>
    <r>
      <t>表</t>
    </r>
    <r>
      <rPr>
        <sz val="12"/>
        <color theme="1"/>
        <rFont val="Calibri"/>
        <family val="2"/>
      </rPr>
      <t>1  2021</t>
    </r>
    <r>
      <rPr>
        <sz val="12"/>
        <color theme="1"/>
        <rFont val="新細明體"/>
        <family val="1"/>
        <charset val="136"/>
      </rPr>
      <t>年主要專利局受理發明專利申請國籍分布</t>
    </r>
    <phoneticPr fontId="1" type="noConversion"/>
  </si>
  <si>
    <t>2021年主要專利局受理發明專利申請國籍分布</t>
    <phoneticPr fontId="1" type="noConversion"/>
  </si>
  <si>
    <t>商標局</t>
  </si>
  <si>
    <t>德國</t>
  </si>
  <si>
    <t>中國大陸</t>
  </si>
  <si>
    <t>臺灣</t>
  </si>
  <si>
    <r>
      <t>(</t>
    </r>
    <r>
      <rPr>
        <b/>
        <sz val="10.5"/>
        <color theme="1"/>
        <rFont val="新細明體"/>
        <family val="1"/>
        <charset val="136"/>
      </rPr>
      <t>類</t>
    </r>
    <r>
      <rPr>
        <b/>
        <sz val="10.5"/>
        <color theme="1"/>
        <rFont val="Calibri"/>
        <family val="2"/>
      </rPr>
      <t>)</t>
    </r>
  </si>
  <si>
    <r>
      <t>(</t>
    </r>
    <r>
      <rPr>
        <b/>
        <sz val="10.5"/>
        <color theme="1"/>
        <rFont val="新細明體"/>
        <family val="1"/>
        <charset val="136"/>
      </rPr>
      <t>件</t>
    </r>
    <r>
      <rPr>
        <b/>
        <sz val="10.5"/>
        <color theme="1"/>
        <rFont val="Calibri"/>
        <family val="2"/>
      </rPr>
      <t>)</t>
    </r>
  </si>
  <si>
    <r>
      <t xml:space="preserve">2. </t>
    </r>
    <r>
      <rPr>
        <sz val="10"/>
        <color theme="1"/>
        <rFont val="新細明體"/>
        <family val="1"/>
        <charset val="136"/>
      </rPr>
      <t>主要商標局受理商標申請單位，除</t>
    </r>
    <r>
      <rPr>
        <sz val="10"/>
        <color theme="1"/>
        <rFont val="Calibri"/>
        <family val="2"/>
      </rPr>
      <t>EUIPO</t>
    </r>
    <r>
      <rPr>
        <sz val="10"/>
        <color theme="1"/>
        <rFont val="新細明體"/>
        <family val="1"/>
        <charset val="136"/>
      </rPr>
      <t>、</t>
    </r>
    <r>
      <rPr>
        <sz val="10"/>
        <color theme="1"/>
        <rFont val="Calibri"/>
        <family val="2"/>
      </rPr>
      <t>JPO</t>
    </r>
    <r>
      <rPr>
        <sz val="10"/>
        <color theme="1"/>
        <rFont val="新細明體"/>
        <family val="1"/>
        <charset val="136"/>
      </rPr>
      <t>及</t>
    </r>
    <r>
      <rPr>
        <sz val="10"/>
        <color theme="1"/>
        <rFont val="Calibri"/>
        <family val="2"/>
      </rPr>
      <t>TIPO</t>
    </r>
    <r>
      <rPr>
        <sz val="10"/>
        <color theme="1"/>
        <rFont val="新細明體"/>
        <family val="1"/>
        <charset val="136"/>
      </rPr>
      <t>以件數計，其他商標局均以類數計。</t>
    </r>
  </si>
  <si>
    <r>
      <t xml:space="preserve">3. </t>
    </r>
    <r>
      <rPr>
        <sz val="10"/>
        <color theme="1"/>
        <rFont val="新細明體"/>
        <family val="1"/>
        <charset val="136"/>
        <scheme val="minor"/>
      </rPr>
      <t>我國與主要商標局之中國大陸申請數量，不包含我國、香港及澳門。</t>
    </r>
  </si>
  <si>
    <r>
      <t>註：</t>
    </r>
    <r>
      <rPr>
        <sz val="10"/>
        <color theme="1"/>
        <rFont val="Calibri"/>
        <family val="2"/>
      </rPr>
      <t xml:space="preserve">1. </t>
    </r>
    <r>
      <rPr>
        <sz val="10"/>
        <color theme="1"/>
        <rFont val="新細明體"/>
        <family val="1"/>
        <charset val="136"/>
      </rPr>
      <t>資料來源：我、美、日、歐、韓、中國大陸商標主管機關網站（網址分別為</t>
    </r>
    <r>
      <rPr>
        <sz val="10"/>
        <color theme="1"/>
        <rFont val="Calibri"/>
        <family val="2"/>
      </rPr>
      <t>https://www.tipo.gov.tw/tw/np-843-1.html</t>
    </r>
    <r>
      <rPr>
        <sz val="10"/>
        <color theme="1"/>
        <rFont val="新細明體"/>
        <family val="1"/>
        <charset val="136"/>
      </rPr>
      <t>；</t>
    </r>
    <r>
      <rPr>
        <sz val="10"/>
        <color theme="1"/>
        <rFont val="Calibri"/>
        <family val="2"/>
      </rPr>
      <t>https://www.uspto.gov/about-us/performance-and-planning/uspto-annual-reports</t>
    </r>
    <r>
      <rPr>
        <sz val="10"/>
        <color theme="1"/>
        <rFont val="新細明體"/>
        <family val="1"/>
        <charset val="136"/>
      </rPr>
      <t>；</t>
    </r>
    <r>
      <rPr>
        <sz val="10"/>
        <color theme="1"/>
        <rFont val="Calibri"/>
        <family val="2"/>
      </rPr>
      <t>https://www.jpo.go.jp/resources/report/nenji/2022/index.html</t>
    </r>
    <r>
      <rPr>
        <sz val="10"/>
        <color theme="1"/>
        <rFont val="新細明體"/>
        <family val="1"/>
        <charset val="136"/>
      </rPr>
      <t xml:space="preserve">；
</t>
    </r>
    <r>
      <rPr>
        <sz val="10"/>
        <color theme="1"/>
        <rFont val="Calibri"/>
        <family val="2"/>
      </rPr>
      <t>https://euipo.europa.eu/ohimportal/the-office</t>
    </r>
    <r>
      <rPr>
        <sz val="10"/>
        <color theme="1"/>
        <rFont val="新細明體"/>
        <family val="1"/>
        <charset val="136"/>
      </rPr>
      <t>；</t>
    </r>
    <r>
      <rPr>
        <sz val="10"/>
        <color theme="1"/>
        <rFont val="Calibri"/>
        <family val="2"/>
      </rPr>
      <t>https://www.kipo.go.kr/en/HtmlApp?c=60114&amp;catmenu=ek07_01_01_21</t>
    </r>
    <r>
      <rPr>
        <sz val="10"/>
        <color theme="1"/>
        <rFont val="新細明體"/>
        <family val="1"/>
        <charset val="136"/>
      </rPr>
      <t>；</t>
    </r>
    <r>
      <rPr>
        <sz val="10"/>
        <color theme="1"/>
        <rFont val="Calibri"/>
        <family val="2"/>
      </rPr>
      <t>https://www.kipo.go.kr/kpo/BoardApp/UIpInfIpStatApp?c=1001&amp;catmenu=m04_05_03</t>
    </r>
    <r>
      <rPr>
        <sz val="10"/>
        <color theme="1"/>
        <rFont val="新細明體"/>
        <family val="1"/>
        <charset val="136"/>
      </rPr>
      <t>；</t>
    </r>
    <r>
      <rPr>
        <sz val="10"/>
        <color theme="1"/>
        <rFont val="Calibri"/>
        <family val="2"/>
      </rPr>
      <t xml:space="preserve"> https://www.cnipa.gov.cn/col/col94/index.html</t>
    </r>
    <r>
      <rPr>
        <sz val="10"/>
        <color theme="1"/>
        <rFont val="新細明體"/>
        <family val="1"/>
        <charset val="136"/>
      </rPr>
      <t>。
主要商標局受理商標申請及註冊件數統計，均包含直接向該國申請與透過馬德里國際商標申請後進入該國（或區域）階段之數據；類數統計部分，除</t>
    </r>
    <r>
      <rPr>
        <sz val="10"/>
        <color theme="1"/>
        <rFont val="Calibri"/>
        <family val="2"/>
      </rPr>
      <t>JPO</t>
    </r>
    <r>
      <rPr>
        <sz val="10"/>
        <color theme="1"/>
        <rFont val="新細明體"/>
        <family val="1"/>
        <charset val="136"/>
      </rPr>
      <t xml:space="preserve">以外均包含國際商標申請量。
</t>
    </r>
    <r>
      <rPr>
        <sz val="10"/>
        <color theme="1"/>
        <rFont val="Calibri"/>
        <family val="2"/>
      </rPr>
      <t>EUIPO</t>
    </r>
    <r>
      <rPr>
        <sz val="10"/>
        <color theme="1"/>
        <rFont val="新細明體"/>
        <family val="1"/>
        <charset val="136"/>
      </rPr>
      <t>、</t>
    </r>
    <r>
      <rPr>
        <sz val="10"/>
        <color theme="1"/>
        <rFont val="Calibri"/>
        <family val="2"/>
      </rPr>
      <t>JPO</t>
    </r>
    <r>
      <rPr>
        <sz val="10"/>
        <color theme="1"/>
        <rFont val="新細明體"/>
        <family val="1"/>
        <charset val="136"/>
      </rPr>
      <t>、</t>
    </r>
    <r>
      <rPr>
        <sz val="10"/>
        <color theme="1"/>
        <rFont val="Calibri"/>
        <family val="2"/>
      </rPr>
      <t>TIPO</t>
    </r>
    <r>
      <rPr>
        <sz val="10"/>
        <color theme="1"/>
        <rFont val="新細明體"/>
        <family val="1"/>
        <charset val="136"/>
      </rPr>
      <t>受理商標申請及註冊之國籍統計僅公布件數，</t>
    </r>
    <r>
      <rPr>
        <sz val="10"/>
        <color theme="1"/>
        <rFont val="Calibri"/>
        <family val="2"/>
      </rPr>
      <t>CNIPA</t>
    </r>
    <r>
      <rPr>
        <sz val="10"/>
        <color theme="1"/>
        <rFont val="新細明體"/>
        <family val="1"/>
        <charset val="136"/>
      </rPr>
      <t xml:space="preserve">僅公布類數；
</t>
    </r>
    <r>
      <rPr>
        <sz val="10"/>
        <color theme="1"/>
        <rFont val="Calibri"/>
        <family val="2"/>
      </rPr>
      <t>USPTO</t>
    </r>
    <r>
      <rPr>
        <sz val="10"/>
        <color theme="1"/>
        <rFont val="新細明體"/>
        <family val="1"/>
        <charset val="136"/>
      </rPr>
      <t>申請之國籍統計僅公布類數，註冊統計僅公布件數。
至於統計期間，除了</t>
    </r>
    <r>
      <rPr>
        <sz val="10"/>
        <color theme="1"/>
        <rFont val="Calibri"/>
        <family val="2"/>
      </rPr>
      <t>USPTO</t>
    </r>
    <r>
      <rPr>
        <sz val="10"/>
        <color theme="1"/>
        <rFont val="新細明體"/>
        <family val="1"/>
        <charset val="136"/>
      </rPr>
      <t>以績效年度為單位（上年</t>
    </r>
    <r>
      <rPr>
        <sz val="10"/>
        <color theme="1"/>
        <rFont val="Calibri"/>
        <family val="2"/>
      </rPr>
      <t>10</t>
    </r>
    <r>
      <rPr>
        <sz val="10"/>
        <color theme="1"/>
        <rFont val="新細明體"/>
        <family val="1"/>
        <charset val="136"/>
      </rPr>
      <t>月</t>
    </r>
    <r>
      <rPr>
        <sz val="10"/>
        <color theme="1"/>
        <rFont val="Calibri"/>
        <family val="2"/>
      </rPr>
      <t>1</t>
    </r>
    <r>
      <rPr>
        <sz val="10"/>
        <color theme="1"/>
        <rFont val="新細明體"/>
        <family val="1"/>
        <charset val="136"/>
      </rPr>
      <t>日至當年</t>
    </r>
    <r>
      <rPr>
        <sz val="10"/>
        <color theme="1"/>
        <rFont val="Calibri"/>
        <family val="2"/>
      </rPr>
      <t>9</t>
    </r>
    <r>
      <rPr>
        <sz val="10"/>
        <color theme="1"/>
        <rFont val="新細明體"/>
        <family val="1"/>
        <charset val="136"/>
      </rPr>
      <t>月</t>
    </r>
    <r>
      <rPr>
        <sz val="10"/>
        <color theme="1"/>
        <rFont val="Calibri"/>
        <family val="2"/>
      </rPr>
      <t>30</t>
    </r>
    <r>
      <rPr>
        <sz val="10"/>
        <color theme="1"/>
        <rFont val="新細明體"/>
        <family val="1"/>
        <charset val="136"/>
      </rPr>
      <t>日），其他商標局統計期間均為日曆年（當年</t>
    </r>
    <r>
      <rPr>
        <sz val="10"/>
        <color theme="1"/>
        <rFont val="Calibri"/>
        <family val="2"/>
      </rPr>
      <t>1</t>
    </r>
    <r>
      <rPr>
        <sz val="10"/>
        <color theme="1"/>
        <rFont val="新細明體"/>
        <family val="1"/>
        <charset val="136"/>
      </rPr>
      <t>月至</t>
    </r>
    <r>
      <rPr>
        <sz val="10"/>
        <color theme="1"/>
        <rFont val="Calibri"/>
        <family val="2"/>
      </rPr>
      <t>12</t>
    </r>
    <r>
      <rPr>
        <sz val="10"/>
        <color theme="1"/>
        <rFont val="新細明體"/>
        <family val="1"/>
        <charset val="136"/>
      </rPr>
      <t>月），最後檢索日期為</t>
    </r>
    <r>
      <rPr>
        <sz val="10"/>
        <color theme="1"/>
        <rFont val="Calibri"/>
        <family val="2"/>
      </rPr>
      <t>2022</t>
    </r>
    <r>
      <rPr>
        <sz val="10"/>
        <color theme="1"/>
        <rFont val="新細明體"/>
        <family val="1"/>
        <charset val="136"/>
      </rPr>
      <t>年</t>
    </r>
    <r>
      <rPr>
        <sz val="10"/>
        <color theme="1"/>
        <rFont val="Calibri"/>
        <family val="2"/>
      </rPr>
      <t>8</t>
    </r>
    <r>
      <rPr>
        <sz val="10"/>
        <color theme="1"/>
        <rFont val="新細明體"/>
        <family val="1"/>
        <charset val="136"/>
      </rPr>
      <t>月。</t>
    </r>
    <phoneticPr fontId="1" type="noConversion"/>
  </si>
  <si>
    <r>
      <rPr>
        <sz val="12"/>
        <color theme="1"/>
        <rFont val="新細明體"/>
        <family val="1"/>
        <charset val="136"/>
      </rPr>
      <t>表</t>
    </r>
    <r>
      <rPr>
        <sz val="12"/>
        <color theme="1"/>
        <rFont val="Calibri"/>
        <family val="2"/>
      </rPr>
      <t>2  2021</t>
    </r>
    <r>
      <rPr>
        <sz val="12"/>
        <color theme="1"/>
        <rFont val="新細明體"/>
        <family val="1"/>
        <charset val="136"/>
      </rPr>
      <t>年我國與主要商標局受理商標申請國籍分布</t>
    </r>
    <phoneticPr fontId="1" type="noConversion"/>
  </si>
  <si>
    <t>2021年我國與主要商標局受理商標申請國籍分布</t>
    <phoneticPr fontId="1" type="noConversion"/>
  </si>
  <si>
    <t>表3</t>
    <phoneticPr fontId="1" type="noConversion"/>
  </si>
  <si>
    <t>表4</t>
    <phoneticPr fontId="1" type="noConversion"/>
  </si>
  <si>
    <t>2021年
年增率</t>
    <phoneticPr fontId="1" type="noConversion"/>
  </si>
  <si>
    <t>2020年
年增率</t>
    <phoneticPr fontId="1" type="noConversion"/>
  </si>
  <si>
    <t>Origin</t>
  </si>
  <si>
    <t>Japan</t>
  </si>
  <si>
    <t>EPC states</t>
  </si>
  <si>
    <t>U.S.</t>
  </si>
  <si>
    <t>P.R. China</t>
  </si>
  <si>
    <t>R. Korea</t>
  </si>
  <si>
    <t>Taiwan</t>
  </si>
  <si>
    <t>IP5及我國受理發明專利申請量</t>
    <phoneticPr fontId="1" type="noConversion"/>
  </si>
  <si>
    <t>單位：件數</t>
    <phoneticPr fontId="1" type="noConversion"/>
  </si>
  <si>
    <t>TIPO</t>
    <phoneticPr fontId="1" type="noConversion"/>
  </si>
  <si>
    <t>國籍</t>
    <phoneticPr fontId="1" type="noConversion"/>
  </si>
  <si>
    <t>EPC會員國</t>
    <phoneticPr fontId="1" type="noConversion"/>
  </si>
  <si>
    <t>日本</t>
    <phoneticPr fontId="1" type="noConversion"/>
  </si>
  <si>
    <t>南韓</t>
    <phoneticPr fontId="1" type="noConversion"/>
  </si>
  <si>
    <t>美國</t>
    <phoneticPr fontId="1" type="noConversion"/>
  </si>
  <si>
    <t>中國大陸</t>
    <phoneticPr fontId="1" type="noConversion"/>
  </si>
  <si>
    <t>Taiwan</t>
    <phoneticPr fontId="25" type="noConversion"/>
  </si>
  <si>
    <t>臺灣</t>
    <phoneticPr fontId="25" type="noConversion"/>
  </si>
  <si>
    <t>Others</t>
    <phoneticPr fontId="25" type="noConversion"/>
  </si>
  <si>
    <t>其他</t>
    <phoneticPr fontId="25" type="noConversion"/>
  </si>
  <si>
    <t>Total</t>
    <phoneticPr fontId="1" type="noConversion"/>
  </si>
  <si>
    <t>總計</t>
    <phoneticPr fontId="1" type="noConversion"/>
  </si>
  <si>
    <t>Growth rate</t>
    <phoneticPr fontId="25" type="noConversion"/>
  </si>
  <si>
    <t>Sources: 1. IP5 Statistics Report 2020, Fig. 4.2. IP5 Offices.</t>
    <phoneticPr fontId="1" type="noConversion"/>
  </si>
  <si>
    <t xml:space="preserve">                2.IP5 Patent Applications at the IP5 Offices (Origin) in 2021 compared to 2020. IP5 Offices.</t>
    <phoneticPr fontId="1" type="noConversion"/>
  </si>
  <si>
    <t xml:space="preserve">                3. The data of TIPO represents invention applications in Taiwan based on filing year. Sources: TIPO Database, July 2022.</t>
    <phoneticPr fontId="1" type="noConversion"/>
  </si>
  <si>
    <t>申請人國籍(Origin)</t>
    <phoneticPr fontId="1" type="noConversion"/>
  </si>
  <si>
    <t>圖2-1 近5年主要申請人國籍向海外主要專利局申請發明專利件數</t>
    <phoneticPr fontId="1" type="noConversion"/>
  </si>
  <si>
    <r>
      <t>註：</t>
    </r>
    <r>
      <rPr>
        <sz val="10"/>
        <color theme="1"/>
        <rFont val="Calibri"/>
        <family val="2"/>
      </rPr>
      <t xml:space="preserve">1. </t>
    </r>
    <r>
      <rPr>
        <sz val="10"/>
        <color theme="1"/>
        <rFont val="新細明體"/>
        <family val="1"/>
        <charset val="136"/>
      </rPr>
      <t>資料來源：</t>
    </r>
  </si>
  <si>
    <r>
      <t xml:space="preserve">(2) </t>
    </r>
    <r>
      <rPr>
        <sz val="10"/>
        <color theme="1"/>
        <rFont val="新細明體"/>
        <family val="1"/>
        <charset val="136"/>
      </rPr>
      <t>我國</t>
    </r>
    <r>
      <rPr>
        <sz val="10"/>
        <color theme="1"/>
        <rFont val="Calibri"/>
        <family val="2"/>
      </rPr>
      <t>2017</t>
    </r>
    <r>
      <rPr>
        <sz val="10"/>
        <color theme="1"/>
        <rFont val="新細明體"/>
        <family val="1"/>
        <charset val="136"/>
      </rPr>
      <t>年至</t>
    </r>
    <r>
      <rPr>
        <sz val="10"/>
        <color theme="1"/>
        <rFont val="Calibri"/>
        <family val="2"/>
      </rPr>
      <t>2022</t>
    </r>
    <r>
      <rPr>
        <sz val="10"/>
        <color theme="1"/>
        <rFont val="新細明體"/>
        <family val="1"/>
        <charset val="136"/>
      </rPr>
      <t>年智慧財產局年報統計。</t>
    </r>
  </si>
  <si>
    <r>
      <t xml:space="preserve">2. </t>
    </r>
    <r>
      <rPr>
        <sz val="10"/>
        <color theme="1"/>
        <rFont val="新細明體"/>
        <family val="1"/>
        <charset val="136"/>
      </rPr>
      <t>本圖所指主要專利局，包含</t>
    </r>
    <r>
      <rPr>
        <sz val="10"/>
        <color theme="1"/>
        <rFont val="Calibri"/>
        <family val="2"/>
      </rPr>
      <t>CNIPA</t>
    </r>
    <r>
      <rPr>
        <sz val="10"/>
        <color theme="1"/>
        <rFont val="新細明體"/>
        <family val="1"/>
        <charset val="136"/>
      </rPr>
      <t>、</t>
    </r>
    <r>
      <rPr>
        <sz val="10"/>
        <color theme="1"/>
        <rFont val="Calibri"/>
        <family val="2"/>
      </rPr>
      <t>EPO</t>
    </r>
    <r>
      <rPr>
        <sz val="10"/>
        <color theme="1"/>
        <rFont val="新細明體"/>
        <family val="1"/>
        <charset val="136"/>
      </rPr>
      <t>、</t>
    </r>
    <r>
      <rPr>
        <sz val="10"/>
        <color theme="1"/>
        <rFont val="Calibri"/>
        <family val="2"/>
      </rPr>
      <t>JPO</t>
    </r>
    <r>
      <rPr>
        <sz val="10"/>
        <color theme="1"/>
        <rFont val="新細明體"/>
        <family val="1"/>
        <charset val="136"/>
      </rPr>
      <t>、</t>
    </r>
    <r>
      <rPr>
        <sz val="10"/>
        <color theme="1"/>
        <rFont val="Calibri"/>
        <family val="2"/>
      </rPr>
      <t>KIPO</t>
    </r>
    <r>
      <rPr>
        <sz val="10"/>
        <color theme="1"/>
        <rFont val="新細明體"/>
        <family val="1"/>
        <charset val="136"/>
      </rPr>
      <t>、</t>
    </r>
    <r>
      <rPr>
        <sz val="10"/>
        <color theme="1"/>
        <rFont val="Calibri"/>
        <family val="2"/>
      </rPr>
      <t>USPTO</t>
    </r>
    <r>
      <rPr>
        <sz val="10"/>
        <color theme="1"/>
        <rFont val="新細明體"/>
        <family val="1"/>
        <charset val="136"/>
      </rPr>
      <t>及</t>
    </r>
    <r>
      <rPr>
        <sz val="10"/>
        <color theme="1"/>
        <rFont val="Calibri"/>
        <family val="2"/>
      </rPr>
      <t>TIPO</t>
    </r>
    <r>
      <rPr>
        <sz val="10"/>
        <color theme="1"/>
        <rFont val="新細明體"/>
        <family val="1"/>
        <charset val="136"/>
      </rPr>
      <t>。</t>
    </r>
  </si>
  <si>
    <r>
      <t xml:space="preserve">3. </t>
    </r>
    <r>
      <rPr>
        <sz val="10"/>
        <color theme="1"/>
        <rFont val="新細明體"/>
        <family val="1"/>
        <charset val="136"/>
      </rPr>
      <t>計算方式：日本申請人向海外主要專利局申請發明專利件數，為向</t>
    </r>
    <r>
      <rPr>
        <sz val="10"/>
        <color theme="1"/>
        <rFont val="Calibri"/>
        <family val="2"/>
      </rPr>
      <t>CNIPA</t>
    </r>
    <r>
      <rPr>
        <sz val="10"/>
        <color theme="1"/>
        <rFont val="新細明體"/>
        <family val="1"/>
        <charset val="136"/>
      </rPr>
      <t>、</t>
    </r>
    <r>
      <rPr>
        <sz val="10"/>
        <color theme="1"/>
        <rFont val="Calibri"/>
        <family val="2"/>
      </rPr>
      <t>EPO</t>
    </r>
    <r>
      <rPr>
        <sz val="10"/>
        <color theme="1"/>
        <rFont val="新細明體"/>
        <family val="1"/>
        <charset val="136"/>
      </rPr>
      <t>、</t>
    </r>
    <r>
      <rPr>
        <sz val="10"/>
        <color theme="1"/>
        <rFont val="Calibri"/>
        <family val="2"/>
      </rPr>
      <t>KIPO</t>
    </r>
    <r>
      <rPr>
        <sz val="10"/>
        <color theme="1"/>
        <rFont val="新細明體"/>
        <family val="1"/>
        <charset val="136"/>
      </rPr>
      <t>、</t>
    </r>
    <r>
      <rPr>
        <sz val="10"/>
        <color theme="1"/>
        <rFont val="Calibri"/>
        <family val="2"/>
      </rPr>
      <t>TIPO</t>
    </r>
    <r>
      <rPr>
        <sz val="10"/>
        <color theme="1"/>
        <rFont val="新細明體"/>
        <family val="1"/>
        <charset val="136"/>
      </rPr>
      <t>及</t>
    </r>
    <r>
      <rPr>
        <sz val="10"/>
        <color theme="1"/>
        <rFont val="Calibri"/>
        <family val="2"/>
      </rPr>
      <t>USPTO</t>
    </r>
    <r>
      <rPr>
        <sz val="10"/>
        <color theme="1"/>
        <rFont val="新細明體"/>
        <family val="1"/>
        <charset val="136"/>
      </rPr>
      <t>申請發明專利件數之合計值，不包含向</t>
    </r>
    <r>
      <rPr>
        <sz val="10"/>
        <color theme="1"/>
        <rFont val="Calibri"/>
        <family val="2"/>
      </rPr>
      <t>JPO</t>
    </r>
    <r>
      <rPr>
        <sz val="10"/>
        <color theme="1"/>
        <rFont val="新細明體"/>
        <family val="1"/>
        <charset val="136"/>
      </rPr>
      <t>申請件數。其他申請人國籍計算方式以此類推。</t>
    </r>
  </si>
  <si>
    <t>=176274</t>
    <phoneticPr fontId="1" type="noConversion"/>
  </si>
  <si>
    <t>以此類推</t>
    <phoneticPr fontId="1" type="noConversion"/>
  </si>
  <si>
    <r>
      <t>=12,497(</t>
    </r>
    <r>
      <rPr>
        <sz val="9"/>
        <rFont val="細明體"/>
        <family val="3"/>
        <charset val="136"/>
      </rPr>
      <t>在</t>
    </r>
    <r>
      <rPr>
        <sz val="9"/>
        <rFont val="Arial"/>
        <family val="2"/>
      </rPr>
      <t>TIPO)+21,712(</t>
    </r>
    <r>
      <rPr>
        <sz val="9"/>
        <rFont val="細明體"/>
        <family val="3"/>
        <charset val="136"/>
      </rPr>
      <t>在</t>
    </r>
    <r>
      <rPr>
        <sz val="9"/>
        <rFont val="Arial"/>
        <family val="2"/>
      </rPr>
      <t>EPO)+15,044(</t>
    </r>
    <r>
      <rPr>
        <sz val="9"/>
        <rFont val="細明體"/>
        <family val="3"/>
        <charset val="136"/>
      </rPr>
      <t>在</t>
    </r>
    <r>
      <rPr>
        <sz val="9"/>
        <rFont val="Arial"/>
        <family val="2"/>
      </rPr>
      <t>KIPO)</t>
    </r>
    <phoneticPr fontId="1" type="noConversion"/>
  </si>
  <si>
    <r>
      <t xml:space="preserve">  +40,908(</t>
    </r>
    <r>
      <rPr>
        <sz val="9"/>
        <rFont val="細明體"/>
        <family val="3"/>
        <charset val="136"/>
      </rPr>
      <t>在</t>
    </r>
    <r>
      <rPr>
        <sz val="9"/>
        <rFont val="Arial"/>
        <family val="2"/>
      </rPr>
      <t>CNIPA)+86,113(</t>
    </r>
    <r>
      <rPr>
        <sz val="9"/>
        <rFont val="細明體"/>
        <family val="3"/>
        <charset val="136"/>
      </rPr>
      <t>在</t>
    </r>
    <r>
      <rPr>
        <sz val="9"/>
        <rFont val="Arial"/>
        <family val="2"/>
      </rPr>
      <t>USPTO)</t>
    </r>
    <phoneticPr fontId="1" type="noConversion"/>
  </si>
  <si>
    <r>
      <t>2017</t>
    </r>
    <r>
      <rPr>
        <sz val="9"/>
        <rFont val="細明體"/>
        <family val="3"/>
        <charset val="136"/>
      </rPr>
      <t>年日本在海外主要專利局申請發明專利件數</t>
    </r>
    <phoneticPr fontId="1" type="noConversion"/>
  </si>
  <si>
    <t>表3-1</t>
    <phoneticPr fontId="1" type="noConversion"/>
  </si>
  <si>
    <t>圖2-1</t>
    <phoneticPr fontId="1" type="noConversion"/>
  </si>
  <si>
    <t>近5年主要申請人國籍向海外主要專利局申請發明專利件數</t>
    <phoneticPr fontId="1" type="noConversion"/>
  </si>
  <si>
    <t>表3-1</t>
    <phoneticPr fontId="1" type="noConversion"/>
  </si>
  <si>
    <t>表5</t>
    <phoneticPr fontId="1" type="noConversion"/>
  </si>
  <si>
    <t>表6</t>
    <phoneticPr fontId="1" type="noConversion"/>
  </si>
  <si>
    <t>2021年我國與主要專利局設計專利核准情形</t>
    <phoneticPr fontId="1" type="noConversion"/>
  </si>
  <si>
    <t>註：主要專利局核准設計專利單位，除EUIPO、KIPO以設計數計，其他專利局均以件數計。</t>
    <phoneticPr fontId="1" type="noConversion"/>
  </si>
  <si>
    <t>表7</t>
    <phoneticPr fontId="1" type="noConversion"/>
  </si>
  <si>
    <t>表8</t>
    <phoneticPr fontId="1" type="noConversion"/>
  </si>
  <si>
    <t>表9</t>
    <phoneticPr fontId="1" type="noConversion"/>
  </si>
  <si>
    <t>合計</t>
    <phoneticPr fontId="1" type="noConversion"/>
  </si>
  <si>
    <t>年增率</t>
    <phoneticPr fontId="1" type="noConversion"/>
  </si>
  <si>
    <t>表10</t>
    <phoneticPr fontId="1" type="noConversion"/>
  </si>
  <si>
    <t>2021年國人在主要專利局設計專利申請情形</t>
    <phoneticPr fontId="1" type="noConversion"/>
  </si>
  <si>
    <t>台積電</t>
    <phoneticPr fontId="1" type="noConversion"/>
  </si>
  <si>
    <t>其他國人</t>
    <phoneticPr fontId="1" type="noConversion"/>
  </si>
  <si>
    <r>
      <t>圖</t>
    </r>
    <r>
      <rPr>
        <sz val="12"/>
        <color theme="1"/>
        <rFont val="Calibri"/>
        <family val="2"/>
      </rPr>
      <t>14-1</t>
    </r>
    <phoneticPr fontId="1" type="noConversion"/>
  </si>
  <si>
    <r>
      <t>表</t>
    </r>
    <r>
      <rPr>
        <sz val="12"/>
        <color theme="1"/>
        <rFont val="新細明體"/>
        <family val="2"/>
        <scheme val="minor"/>
      </rPr>
      <t>9</t>
    </r>
    <r>
      <rPr>
        <sz val="12"/>
        <color theme="1"/>
        <rFont val="Calibri"/>
        <family val="2"/>
      </rPr>
      <t>-1</t>
    </r>
    <phoneticPr fontId="1" type="noConversion"/>
  </si>
  <si>
    <r>
      <t>近</t>
    </r>
    <r>
      <rPr>
        <sz val="12"/>
        <color theme="1"/>
        <rFont val="Calibri"/>
        <family val="2"/>
      </rPr>
      <t>3</t>
    </r>
    <r>
      <rPr>
        <sz val="12"/>
        <color theme="1"/>
        <rFont val="新細明體"/>
        <family val="1"/>
        <charset val="136"/>
        <scheme val="minor"/>
      </rPr>
      <t>年國人在南韓發明專利申請情形</t>
    </r>
    <phoneticPr fontId="1" type="noConversion"/>
  </si>
  <si>
    <t>合計</t>
    <phoneticPr fontId="1" type="noConversion"/>
  </si>
  <si>
    <t>件數</t>
    <phoneticPr fontId="1" type="noConversion"/>
  </si>
  <si>
    <t>占比</t>
    <phoneticPr fontId="1" type="noConversion"/>
  </si>
  <si>
    <t>年增率</t>
    <phoneticPr fontId="1" type="noConversion"/>
  </si>
  <si>
    <r>
      <t>近</t>
    </r>
    <r>
      <rPr>
        <u/>
        <sz val="12"/>
        <color theme="10"/>
        <rFont val="新細明體"/>
        <family val="1"/>
        <charset val="136"/>
        <scheme val="minor"/>
      </rPr>
      <t>3年國人在南韓發明專利申請情形</t>
    </r>
    <phoneticPr fontId="1" type="noConversion"/>
  </si>
  <si>
    <r>
      <t>近</t>
    </r>
    <r>
      <rPr>
        <u/>
        <sz val="12"/>
        <color theme="10"/>
        <rFont val="新細明體"/>
        <family val="1"/>
        <charset val="136"/>
        <scheme val="minor"/>
      </rPr>
      <t>3年國人在南韓發明專利申請情形</t>
    </r>
    <phoneticPr fontId="1" type="noConversion"/>
  </si>
  <si>
    <t>表11</t>
    <phoneticPr fontId="1" type="noConversion"/>
  </si>
  <si>
    <t>近5年國人在主要專利局發明專利核准情形</t>
  </si>
  <si>
    <t>2021年國人在主要專利局發明專利核准情形</t>
  </si>
  <si>
    <t>近5年國人在主要專利局發明專利核准趨勢</t>
  </si>
  <si>
    <t>近5年國人在主要專利局設計專利核准情形</t>
  </si>
  <si>
    <t>2021年國人在主要專利局設計專利核准情形</t>
  </si>
  <si>
    <t>近5年國人在主要專利局設計專利核准趨勢</t>
  </si>
  <si>
    <t>圖14-1</t>
    <phoneticPr fontId="1" type="noConversion"/>
  </si>
  <si>
    <t>表12</t>
    <phoneticPr fontId="1" type="noConversion"/>
  </si>
  <si>
    <r>
      <t>註：國人在主要專利局申請設計專利單位，除</t>
    </r>
    <r>
      <rPr>
        <sz val="10"/>
        <color theme="1"/>
        <rFont val="Calibri"/>
        <family val="2"/>
      </rPr>
      <t>EUIPO</t>
    </r>
    <r>
      <rPr>
        <sz val="10"/>
        <color theme="1"/>
        <rFont val="新細明體"/>
        <family val="1"/>
        <charset val="136"/>
        <scheme val="minor"/>
      </rPr>
      <t>以設計數計，其他專利局均以件數計。</t>
    </r>
  </si>
  <si>
    <r>
      <t>註：國人在主要專利局核准設計專利單位，除</t>
    </r>
    <r>
      <rPr>
        <sz val="10"/>
        <color theme="1"/>
        <rFont val="Calibri"/>
        <family val="2"/>
      </rPr>
      <t>EUIPO</t>
    </r>
    <r>
      <rPr>
        <sz val="10"/>
        <color theme="1"/>
        <rFont val="新細明體"/>
        <family val="1"/>
        <charset val="136"/>
        <scheme val="minor"/>
      </rPr>
      <t>以設計數計，其他專利局均以件數計。</t>
    </r>
  </si>
  <si>
    <t>表13</t>
    <phoneticPr fontId="1" type="noConversion"/>
  </si>
  <si>
    <t>表14</t>
    <phoneticPr fontId="1" type="noConversion"/>
  </si>
  <si>
    <t>近5年我國與主要商標局商標註冊情形</t>
  </si>
  <si>
    <t>2021年我國與主要商標局受理商標申請情形</t>
  </si>
  <si>
    <t>近5年我國與主要商標局受理商標申請趨勢</t>
  </si>
  <si>
    <t>近5年我國與主要商標局受理商標申請情形</t>
  </si>
  <si>
    <t>近5年我國與主要商標局商標註冊趨勢</t>
  </si>
  <si>
    <t>202年國人在主要商標局商標申請情形</t>
  </si>
  <si>
    <t>近5年國人在主要商標局商標申請趨勢</t>
  </si>
  <si>
    <t>2021年我國與主要商標局商標註冊情形</t>
    <phoneticPr fontId="1" type="noConversion"/>
  </si>
  <si>
    <t>近5年我國與主要商標局商標註冊趨勢</t>
    <phoneticPr fontId="1" type="noConversion"/>
  </si>
  <si>
    <t>表15</t>
    <phoneticPr fontId="1" type="noConversion"/>
  </si>
  <si>
    <t>表16</t>
  </si>
  <si>
    <t>近5年國人在主要商標局商標申請情形</t>
    <phoneticPr fontId="1" type="noConversion"/>
  </si>
  <si>
    <t>2021年國人在主要商標局商標申請情形</t>
    <phoneticPr fontId="1" type="noConversion"/>
  </si>
  <si>
    <t>近5年國人在主要商標局商標申請趨勢</t>
    <phoneticPr fontId="1" type="noConversion"/>
  </si>
  <si>
    <t>表16</t>
    <phoneticPr fontId="1" type="noConversion"/>
  </si>
  <si>
    <t>近5年國人在主要商標局商標註冊情形</t>
    <phoneticPr fontId="1" type="noConversion"/>
  </si>
  <si>
    <t>2020年國人在主要商標局商標註冊情形</t>
    <phoneticPr fontId="1" type="noConversion"/>
  </si>
  <si>
    <t>近5年國人在主要商標局商標註冊趨勢</t>
    <phoneticPr fontId="1" type="noConversion"/>
  </si>
  <si>
    <t>近5年國人在主要商標局商標註冊情形</t>
    <phoneticPr fontId="1" type="noConversion"/>
  </si>
  <si>
    <t>2021年國人在主要商標局商標註冊情形</t>
    <phoneticPr fontId="1" type="noConversion"/>
  </si>
  <si>
    <t>近5年國人在主要商標局商標註冊趨勢</t>
    <phoneticPr fontId="1" type="noConversion"/>
  </si>
  <si>
    <r>
      <rPr>
        <sz val="12"/>
        <color theme="1"/>
        <rFont val="新細明體"/>
        <family val="1"/>
        <charset val="136"/>
      </rPr>
      <t>表</t>
    </r>
    <r>
      <rPr>
        <sz val="12"/>
        <color theme="1"/>
        <rFont val="Calibri"/>
        <family val="2"/>
      </rPr>
      <t>9-1</t>
    </r>
    <phoneticPr fontId="1" type="noConversion"/>
  </si>
  <si>
    <t>年度</t>
    <phoneticPr fontId="1" type="noConversion"/>
  </si>
  <si>
    <t>近5年國人在主要商標局商標申請情形</t>
    <phoneticPr fontId="1" type="noConversion"/>
  </si>
  <si>
    <r>
      <t>註：國人在主要商標局商標註冊單位，除</t>
    </r>
    <r>
      <rPr>
        <sz val="9"/>
        <color theme="1"/>
        <rFont val="Calibri"/>
        <family val="2"/>
      </rPr>
      <t>CNIPA</t>
    </r>
    <r>
      <rPr>
        <sz val="9"/>
        <color theme="1"/>
        <rFont val="新細明體"/>
        <family val="1"/>
        <charset val="136"/>
        <scheme val="minor"/>
      </rPr>
      <t>、</t>
    </r>
    <r>
      <rPr>
        <sz val="9"/>
        <color theme="1"/>
        <rFont val="Calibri"/>
        <family val="2"/>
      </rPr>
      <t>KIPO</t>
    </r>
    <r>
      <rPr>
        <sz val="9"/>
        <color theme="1"/>
        <rFont val="新細明體"/>
        <family val="1"/>
        <charset val="136"/>
        <scheme val="minor"/>
      </rPr>
      <t>以類數計，其他商標局均以件數計。</t>
    </r>
  </si>
  <si>
    <t>註：國人在主要商標局商標申請單位，除JPO以件數計，其他商標局均以類數計。</t>
    <phoneticPr fontId="1" type="noConversion"/>
  </si>
  <si>
    <r>
      <t>註：</t>
    </r>
    <r>
      <rPr>
        <sz val="10"/>
        <color theme="1"/>
        <rFont val="Calibri"/>
        <family val="2"/>
      </rPr>
      <t xml:space="preserve">1. </t>
    </r>
    <r>
      <rPr>
        <sz val="10"/>
        <color theme="1"/>
        <rFont val="新細明體"/>
        <family val="1"/>
        <charset val="136"/>
      </rPr>
      <t>主要商標局註冊商標單位，除</t>
    </r>
    <r>
      <rPr>
        <sz val="10"/>
        <color theme="1"/>
        <rFont val="Calibri"/>
        <family val="2"/>
      </rPr>
      <t>USPTO</t>
    </r>
    <r>
      <rPr>
        <sz val="10"/>
        <color theme="1"/>
        <rFont val="新細明體"/>
        <family val="1"/>
        <charset val="136"/>
      </rPr>
      <t>以件數計，其他商標局均以類數計。</t>
    </r>
  </si>
  <si>
    <r>
      <t xml:space="preserve">                        2. JPO</t>
    </r>
    <r>
      <rPr>
        <sz val="10"/>
        <color theme="1"/>
        <rFont val="新細明體"/>
        <family val="1"/>
        <charset val="136"/>
        <scheme val="minor"/>
      </rPr>
      <t>商標註冊類數不包含國際商標公告註冊類數。</t>
    </r>
    <phoneticPr fontId="1" type="noConversion"/>
  </si>
  <si>
    <t xml:space="preserve"> (1) IP5 Offices, IP5 Statistics Report 2020, statistical table Ch4. Patent applications filed; Table 1: patent applications at the IP5 Offices in 2021 compared to 2020. IP5 Offices, preliminary data, April 2022.</t>
    <phoneticPr fontId="1" type="noConversion"/>
  </si>
  <si>
    <t>EPC成員國</t>
    <phoneticPr fontId="1" type="noConversion"/>
  </si>
  <si>
    <t>單位：件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</si>
</sst>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0.0%"/>
    <numFmt numFmtId="178" formatCode="#,##0_);[Red]\(#,##0\)"/>
    <numFmt numFmtId="179" formatCode="_-* #,##0_-;\-* #,##0_-;_-* &quot;-&quot;??_-;_-@_-"/>
  </numFmts>
  <fonts count="34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0"/>
      <color theme="1"/>
      <name val="돋움"/>
      <family val="3"/>
      <charset val="129"/>
    </font>
    <font>
      <sz val="11"/>
      <name val="돋움"/>
      <family val="3"/>
      <charset val="129"/>
    </font>
    <font>
      <sz val="12"/>
      <color theme="1"/>
      <name val="Calibri"/>
      <family val="2"/>
    </font>
    <font>
      <sz val="12"/>
      <color theme="1"/>
      <name val="新細明體"/>
      <family val="1"/>
      <charset val="136"/>
    </font>
    <font>
      <b/>
      <sz val="10.5"/>
      <color theme="1"/>
      <name val="新細明體"/>
      <family val="1"/>
      <charset val="136"/>
    </font>
    <font>
      <b/>
      <sz val="10.5"/>
      <color theme="1"/>
      <name val="Calibri"/>
      <family val="2"/>
    </font>
    <font>
      <sz val="10.5"/>
      <color theme="1"/>
      <name val="新細明體"/>
      <family val="1"/>
      <charset val="136"/>
    </font>
    <font>
      <sz val="10.5"/>
      <color theme="1"/>
      <name val="Calibri"/>
      <family val="2"/>
    </font>
    <font>
      <sz val="10.5"/>
      <color rgb="FFFF0000"/>
      <name val="Calibri"/>
      <family val="2"/>
    </font>
    <font>
      <sz val="10"/>
      <color theme="1"/>
      <name val="新細明體"/>
      <family val="1"/>
      <charset val="136"/>
    </font>
    <font>
      <sz val="10"/>
      <color theme="1"/>
      <name val="Calibri"/>
      <family val="2"/>
    </font>
    <font>
      <u/>
      <sz val="12"/>
      <color theme="10"/>
      <name val="新細明體"/>
      <family val="1"/>
      <charset val="136"/>
      <scheme val="minor"/>
    </font>
    <font>
      <sz val="10"/>
      <color theme="1"/>
      <name val="新細明體"/>
      <family val="1"/>
      <charset val="136"/>
      <scheme val="minor"/>
    </font>
    <font>
      <sz val="10"/>
      <color theme="1"/>
      <name val="新細明體"/>
      <family val="2"/>
      <charset val="136"/>
    </font>
    <font>
      <b/>
      <sz val="10"/>
      <color theme="1"/>
      <name val="新細明體"/>
      <family val="1"/>
      <charset val="136"/>
    </font>
    <font>
      <sz val="12"/>
      <color rgb="FFFF0000"/>
      <name val="Calibri"/>
      <family val="2"/>
    </font>
    <font>
      <sz val="11"/>
      <name val="ＭＳ Ｐゴシック"/>
      <family val="2"/>
    </font>
    <font>
      <sz val="11"/>
      <name val="Arial"/>
      <family val="2"/>
    </font>
    <font>
      <sz val="11"/>
      <name val="細明體"/>
      <family val="3"/>
      <charset val="136"/>
    </font>
    <font>
      <sz val="9"/>
      <name val="新細明體"/>
      <family val="3"/>
      <charset val="134"/>
      <scheme val="minor"/>
    </font>
    <font>
      <b/>
      <sz val="11"/>
      <name val="Arial"/>
      <family val="2"/>
    </font>
    <font>
      <sz val="11"/>
      <name val="新細明體"/>
      <family val="3"/>
      <charset val="128"/>
      <scheme val="minor"/>
    </font>
    <font>
      <sz val="9"/>
      <name val="Arial"/>
      <family val="2"/>
    </font>
    <font>
      <sz val="9"/>
      <name val="細明體"/>
      <family val="3"/>
      <charset val="136"/>
    </font>
    <font>
      <sz val="12"/>
      <color theme="1"/>
      <name val="新細明體"/>
      <family val="2"/>
      <scheme val="minor"/>
    </font>
    <font>
      <sz val="9"/>
      <color theme="1"/>
      <name val="新細明體"/>
      <family val="1"/>
      <charset val="136"/>
      <scheme val="minor"/>
    </font>
    <font>
      <sz val="9"/>
      <color theme="1"/>
      <name val="Calibri"/>
      <family val="2"/>
    </font>
    <font>
      <sz val="10"/>
      <color theme="1"/>
      <name val="新細明體"/>
      <family val="2"/>
      <charset val="136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AEEF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CCFF"/>
        <bgColor indexed="64"/>
      </patternFill>
    </fill>
  </fills>
  <borders count="2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</borders>
  <cellStyleXfs count="9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0" fontId="22" fillId="0" borderId="0"/>
    <xf numFmtId="38" fontId="22" fillId="0" borderId="0" applyFont="0" applyFill="0" applyBorder="0" applyAlignment="0" applyProtection="0"/>
  </cellStyleXfs>
  <cellXfs count="145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1">
      <alignment vertical="center"/>
    </xf>
    <xf numFmtId="0" fontId="0" fillId="0" borderId="0" xfId="0" applyFont="1">
      <alignment vertical="center"/>
    </xf>
    <xf numFmtId="176" fontId="2" fillId="0" borderId="0" xfId="0" applyNumberFormat="1" applyFont="1">
      <alignment vertical="center"/>
    </xf>
    <xf numFmtId="177" fontId="0" fillId="0" borderId="0" xfId="2" applyNumberFormat="1" applyFont="1">
      <alignment vertical="center"/>
    </xf>
    <xf numFmtId="0" fontId="0" fillId="0" borderId="0" xfId="0" applyFont="1" applyAlignment="1">
      <alignment horizontal="right" vertical="center" wrapText="1"/>
    </xf>
    <xf numFmtId="177" fontId="2" fillId="0" borderId="0" xfId="2" applyNumberFormat="1" applyFont="1">
      <alignment vertical="center"/>
    </xf>
    <xf numFmtId="0" fontId="10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justify" vertical="center" wrapText="1"/>
    </xf>
    <xf numFmtId="0" fontId="11" fillId="0" borderId="3" xfId="0" applyFont="1" applyBorder="1" applyAlignment="1">
      <alignment horizontal="justify" vertical="center" wrapText="1"/>
    </xf>
    <xf numFmtId="0" fontId="13" fillId="0" borderId="3" xfId="0" applyFont="1" applyBorder="1" applyAlignment="1">
      <alignment horizontal="justify" vertical="center" wrapText="1"/>
    </xf>
    <xf numFmtId="0" fontId="9" fillId="0" borderId="0" xfId="0" applyFont="1" applyAlignment="1">
      <alignment horizontal="left" vertical="center"/>
    </xf>
    <xf numFmtId="0" fontId="16" fillId="0" borderId="0" xfId="0" applyFont="1" applyAlignment="1">
      <alignment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top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23" fillId="0" borderId="4" xfId="7" applyFont="1" applyBorder="1"/>
    <xf numFmtId="0" fontId="24" fillId="0" borderId="4" xfId="7" applyFont="1" applyBorder="1" applyAlignment="1">
      <alignment horizontal="center"/>
    </xf>
    <xf numFmtId="0" fontId="23" fillId="4" borderId="4" xfId="7" applyFont="1" applyFill="1" applyBorder="1" applyAlignment="1">
      <alignment horizontal="center"/>
    </xf>
    <xf numFmtId="178" fontId="23" fillId="0" borderId="4" xfId="7" applyNumberFormat="1" applyFont="1" applyBorder="1"/>
    <xf numFmtId="178" fontId="24" fillId="0" borderId="4" xfId="7" applyNumberFormat="1" applyFont="1" applyBorder="1"/>
    <xf numFmtId="178" fontId="23" fillId="4" borderId="4" xfId="7" applyNumberFormat="1" applyFont="1" applyFill="1" applyBorder="1"/>
    <xf numFmtId="177" fontId="23" fillId="0" borderId="0" xfId="2" applyNumberFormat="1" applyFont="1" applyAlignment="1"/>
    <xf numFmtId="0" fontId="26" fillId="0" borderId="0" xfId="7" applyFont="1" applyFill="1" applyAlignment="1"/>
    <xf numFmtId="0" fontId="26" fillId="0" borderId="0" xfId="7" applyFont="1"/>
    <xf numFmtId="0" fontId="26" fillId="0" borderId="0" xfId="7" applyFont="1" applyFill="1"/>
    <xf numFmtId="38" fontId="26" fillId="0" borderId="0" xfId="7" applyNumberFormat="1" applyFont="1" applyFill="1"/>
    <xf numFmtId="0" fontId="0" fillId="0" borderId="0" xfId="0" applyAlignment="1"/>
    <xf numFmtId="0" fontId="23" fillId="5" borderId="4" xfId="7" applyFont="1" applyFill="1" applyBorder="1" applyAlignment="1">
      <alignment horizontal="center"/>
    </xf>
    <xf numFmtId="0" fontId="23" fillId="6" borderId="4" xfId="7" applyFont="1" applyFill="1" applyBorder="1" applyAlignment="1">
      <alignment horizontal="center"/>
    </xf>
    <xf numFmtId="0" fontId="23" fillId="7" borderId="4" xfId="7" applyFont="1" applyFill="1" applyBorder="1" applyAlignment="1">
      <alignment horizontal="center"/>
    </xf>
    <xf numFmtId="0" fontId="23" fillId="8" borderId="4" xfId="7" applyFont="1" applyFill="1" applyBorder="1" applyAlignment="1">
      <alignment horizontal="center"/>
    </xf>
    <xf numFmtId="0" fontId="23" fillId="9" borderId="4" xfId="7" applyFont="1" applyFill="1" applyBorder="1" applyAlignment="1">
      <alignment horizontal="center"/>
    </xf>
    <xf numFmtId="0" fontId="23" fillId="0" borderId="0" xfId="7" applyFont="1" applyAlignment="1">
      <alignment horizontal="center"/>
    </xf>
    <xf numFmtId="178" fontId="23" fillId="5" borderId="4" xfId="7" applyNumberFormat="1" applyFont="1" applyFill="1" applyBorder="1"/>
    <xf numFmtId="178" fontId="23" fillId="6" borderId="4" xfId="7" applyNumberFormat="1" applyFont="1" applyFill="1" applyBorder="1"/>
    <xf numFmtId="178" fontId="23" fillId="6" borderId="4" xfId="8" applyNumberFormat="1" applyFont="1" applyFill="1" applyBorder="1"/>
    <xf numFmtId="178" fontId="23" fillId="7" borderId="4" xfId="7" applyNumberFormat="1" applyFont="1" applyFill="1" applyBorder="1"/>
    <xf numFmtId="178" fontId="23" fillId="7" borderId="4" xfId="8" applyNumberFormat="1" applyFont="1" applyFill="1" applyBorder="1"/>
    <xf numFmtId="178" fontId="23" fillId="4" borderId="4" xfId="8" applyNumberFormat="1" applyFont="1" applyFill="1" applyBorder="1"/>
    <xf numFmtId="178" fontId="23" fillId="8" borderId="4" xfId="7" applyNumberFormat="1" applyFont="1" applyFill="1" applyBorder="1"/>
    <xf numFmtId="178" fontId="23" fillId="9" borderId="4" xfId="7" applyNumberFormat="1" applyFont="1" applyFill="1" applyBorder="1"/>
    <xf numFmtId="178" fontId="23" fillId="0" borderId="0" xfId="7" applyNumberFormat="1" applyFont="1"/>
    <xf numFmtId="178" fontId="23" fillId="9" borderId="4" xfId="8" applyNumberFormat="1" applyFont="1" applyFill="1" applyBorder="1"/>
    <xf numFmtId="0" fontId="23" fillId="0" borderId="0" xfId="7" applyFont="1" applyFill="1"/>
    <xf numFmtId="38" fontId="23" fillId="0" borderId="0" xfId="7" applyNumberFormat="1" applyFont="1" applyFill="1"/>
    <xf numFmtId="0" fontId="27" fillId="0" borderId="0" xfId="0" applyFont="1" applyFill="1" applyAlignment="1"/>
    <xf numFmtId="177" fontId="23" fillId="0" borderId="4" xfId="2" applyNumberFormat="1" applyFont="1" applyBorder="1" applyAlignment="1"/>
    <xf numFmtId="177" fontId="23" fillId="5" borderId="4" xfId="2" applyNumberFormat="1" applyFont="1" applyFill="1" applyBorder="1" applyAlignment="1"/>
    <xf numFmtId="177" fontId="23" fillId="6" borderId="4" xfId="2" applyNumberFormat="1" applyFont="1" applyFill="1" applyBorder="1" applyAlignment="1"/>
    <xf numFmtId="177" fontId="23" fillId="7" borderId="4" xfId="2" applyNumberFormat="1" applyFont="1" applyFill="1" applyBorder="1" applyAlignment="1"/>
    <xf numFmtId="177" fontId="23" fillId="4" borderId="4" xfId="2" applyNumberFormat="1" applyFont="1" applyFill="1" applyBorder="1" applyAlignment="1"/>
    <xf numFmtId="177" fontId="23" fillId="8" borderId="4" xfId="2" applyNumberFormat="1" applyFont="1" applyFill="1" applyBorder="1" applyAlignment="1"/>
    <xf numFmtId="177" fontId="23" fillId="9" borderId="4" xfId="2" applyNumberFormat="1" applyFont="1" applyFill="1" applyBorder="1" applyAlignment="1"/>
    <xf numFmtId="177" fontId="24" fillId="0" borderId="4" xfId="2" applyNumberFormat="1" applyFont="1" applyBorder="1" applyAlignment="1"/>
    <xf numFmtId="178" fontId="23" fillId="0" borderId="5" xfId="7" applyNumberFormat="1" applyFont="1" applyFill="1" applyBorder="1" applyAlignment="1"/>
    <xf numFmtId="177" fontId="23" fillId="0" borderId="0" xfId="2" applyNumberFormat="1" applyFont="1" applyFill="1" applyBorder="1" applyAlignment="1"/>
    <xf numFmtId="178" fontId="23" fillId="0" borderId="6" xfId="7" applyNumberFormat="1" applyFont="1" applyFill="1" applyBorder="1"/>
    <xf numFmtId="0" fontId="0" fillId="0" borderId="0" xfId="0" applyFill="1" applyBorder="1">
      <alignment vertical="center"/>
    </xf>
    <xf numFmtId="0" fontId="15" fillId="0" borderId="0" xfId="0" applyFont="1" applyAlignment="1">
      <alignment horizontal="left" vertical="center"/>
    </xf>
    <xf numFmtId="0" fontId="28" fillId="0" borderId="0" xfId="7" applyFont="1" applyFill="1"/>
    <xf numFmtId="0" fontId="28" fillId="0" borderId="0" xfId="7" quotePrefix="1" applyFont="1"/>
    <xf numFmtId="0" fontId="28" fillId="0" borderId="0" xfId="7" applyFont="1"/>
    <xf numFmtId="0" fontId="29" fillId="0" borderId="0" xfId="7" applyFont="1"/>
    <xf numFmtId="0" fontId="18" fillId="0" borderId="0" xfId="0" applyFont="1">
      <alignment vertical="center"/>
    </xf>
    <xf numFmtId="177" fontId="0" fillId="0" borderId="7" xfId="2" applyNumberFormat="1" applyFont="1" applyBorder="1">
      <alignment vertical="center"/>
    </xf>
    <xf numFmtId="177" fontId="0" fillId="0" borderId="6" xfId="0" applyNumberFormat="1" applyBorder="1">
      <alignment vertical="center"/>
    </xf>
    <xf numFmtId="0" fontId="0" fillId="6" borderId="8" xfId="0" applyFill="1" applyBorder="1">
      <alignment vertical="center"/>
    </xf>
    <xf numFmtId="0" fontId="0" fillId="6" borderId="9" xfId="0" applyFill="1" applyBorder="1">
      <alignment vertical="center"/>
    </xf>
    <xf numFmtId="0" fontId="0" fillId="6" borderId="10" xfId="0" applyFill="1" applyBorder="1">
      <alignment vertical="center"/>
    </xf>
    <xf numFmtId="177" fontId="0" fillId="0" borderId="0" xfId="2" applyNumberFormat="1" applyFont="1" applyBorder="1">
      <alignment vertical="center"/>
    </xf>
    <xf numFmtId="177" fontId="0" fillId="0" borderId="9" xfId="2" applyNumberFormat="1" applyFont="1" applyBorder="1">
      <alignment vertical="center"/>
    </xf>
    <xf numFmtId="177" fontId="0" fillId="0" borderId="10" xfId="0" applyNumberFormat="1" applyBorder="1">
      <alignment vertical="center"/>
    </xf>
    <xf numFmtId="177" fontId="0" fillId="0" borderId="8" xfId="2" applyNumberFormat="1" applyFont="1" applyBorder="1">
      <alignment vertical="center"/>
    </xf>
    <xf numFmtId="0" fontId="0" fillId="6" borderId="12" xfId="0" applyFill="1" applyBorder="1">
      <alignment vertical="center"/>
    </xf>
    <xf numFmtId="0" fontId="0" fillId="0" borderId="6" xfId="0" applyBorder="1">
      <alignment vertical="center"/>
    </xf>
    <xf numFmtId="0" fontId="0" fillId="0" borderId="10" xfId="0" applyBorder="1">
      <alignment vertical="center"/>
    </xf>
    <xf numFmtId="179" fontId="0" fillId="0" borderId="0" xfId="6" applyNumberFormat="1" applyFont="1" applyBorder="1">
      <alignment vertical="center"/>
    </xf>
    <xf numFmtId="179" fontId="0" fillId="0" borderId="8" xfId="6" applyNumberFormat="1" applyFont="1" applyBorder="1">
      <alignment vertical="center"/>
    </xf>
    <xf numFmtId="0" fontId="8" fillId="0" borderId="0" xfId="0" applyFont="1">
      <alignment vertical="center"/>
    </xf>
    <xf numFmtId="0" fontId="31" fillId="0" borderId="0" xfId="0" applyFont="1">
      <alignment vertical="center"/>
    </xf>
    <xf numFmtId="0" fontId="33" fillId="0" borderId="0" xfId="0" applyFont="1">
      <alignment vertical="center"/>
    </xf>
    <xf numFmtId="0" fontId="15" fillId="0" borderId="0" xfId="0" applyFont="1" applyAlignment="1">
      <alignment horizontal="left" vertical="center" indent="3"/>
    </xf>
    <xf numFmtId="0" fontId="16" fillId="0" borderId="0" xfId="0" applyFont="1">
      <alignment vertical="center"/>
    </xf>
    <xf numFmtId="0" fontId="0" fillId="6" borderId="8" xfId="0" applyFont="1" applyFill="1" applyBorder="1">
      <alignment vertical="center"/>
    </xf>
    <xf numFmtId="0" fontId="0" fillId="6" borderId="13" xfId="0" applyFont="1" applyFill="1" applyBorder="1">
      <alignment vertical="center"/>
    </xf>
    <xf numFmtId="0" fontId="2" fillId="6" borderId="14" xfId="0" applyFont="1" applyFill="1" applyBorder="1">
      <alignment vertical="center"/>
    </xf>
    <xf numFmtId="0" fontId="0" fillId="6" borderId="15" xfId="0" applyFont="1" applyFill="1" applyBorder="1">
      <alignment vertical="center"/>
    </xf>
    <xf numFmtId="0" fontId="0" fillId="6" borderId="11" xfId="0" applyFont="1" applyFill="1" applyBorder="1">
      <alignment vertical="center"/>
    </xf>
    <xf numFmtId="0" fontId="0" fillId="6" borderId="5" xfId="0" applyFont="1" applyFill="1" applyBorder="1">
      <alignment vertical="center"/>
    </xf>
    <xf numFmtId="0" fontId="0" fillId="6" borderId="9" xfId="0" applyFont="1" applyFill="1" applyBorder="1">
      <alignment vertical="center"/>
    </xf>
    <xf numFmtId="0" fontId="0" fillId="6" borderId="4" xfId="0" applyFont="1" applyFill="1" applyBorder="1" applyAlignment="1">
      <alignment horizontal="right" vertical="center" wrapText="1"/>
    </xf>
    <xf numFmtId="177" fontId="0" fillId="0" borderId="16" xfId="2" applyNumberFormat="1" applyFont="1" applyBorder="1">
      <alignment vertical="center"/>
    </xf>
    <xf numFmtId="0" fontId="16" fillId="0" borderId="0" xfId="0" applyFont="1" applyAlignment="1">
      <alignment vertical="center"/>
    </xf>
    <xf numFmtId="0" fontId="12" fillId="0" borderId="17" xfId="0" applyFont="1" applyBorder="1" applyAlignment="1">
      <alignment horizontal="justify" vertical="center" wrapText="1"/>
    </xf>
    <xf numFmtId="3" fontId="13" fillId="0" borderId="17" xfId="0" applyNumberFormat="1" applyFont="1" applyBorder="1" applyAlignment="1">
      <alignment horizontal="right" vertical="center" wrapText="1"/>
    </xf>
    <xf numFmtId="3" fontId="13" fillId="3" borderId="17" xfId="0" applyNumberFormat="1" applyFont="1" applyFill="1" applyBorder="1" applyAlignment="1">
      <alignment horizontal="right" vertical="center" wrapText="1"/>
    </xf>
    <xf numFmtId="0" fontId="12" fillId="0" borderId="18" xfId="0" applyFont="1" applyBorder="1" applyAlignment="1">
      <alignment horizontal="justify" vertical="center" wrapText="1"/>
    </xf>
    <xf numFmtId="177" fontId="13" fillId="0" borderId="18" xfId="0" applyNumberFormat="1" applyFont="1" applyBorder="1" applyAlignment="1">
      <alignment horizontal="right" vertical="center" wrapText="1"/>
    </xf>
    <xf numFmtId="177" fontId="14" fillId="3" borderId="18" xfId="0" applyNumberFormat="1" applyFont="1" applyFill="1" applyBorder="1" applyAlignment="1">
      <alignment horizontal="right" vertical="center" wrapText="1"/>
    </xf>
    <xf numFmtId="177" fontId="13" fillId="3" borderId="18" xfId="0" applyNumberFormat="1" applyFont="1" applyFill="1" applyBorder="1" applyAlignment="1">
      <alignment horizontal="right" vertical="center" wrapText="1"/>
    </xf>
    <xf numFmtId="177" fontId="14" fillId="0" borderId="18" xfId="0" applyNumberFormat="1" applyFont="1" applyBorder="1" applyAlignment="1">
      <alignment horizontal="right" vertical="center" wrapText="1"/>
    </xf>
    <xf numFmtId="0" fontId="13" fillId="0" borderId="17" xfId="0" applyFont="1" applyBorder="1" applyAlignment="1">
      <alignment horizontal="justify" vertical="center" wrapText="1"/>
    </xf>
    <xf numFmtId="0" fontId="13" fillId="0" borderId="19" xfId="0" applyFont="1" applyBorder="1" applyAlignment="1">
      <alignment horizontal="justify" vertical="center" wrapText="1"/>
    </xf>
    <xf numFmtId="3" fontId="13" fillId="0" borderId="19" xfId="0" applyNumberFormat="1" applyFont="1" applyBorder="1" applyAlignment="1">
      <alignment horizontal="right" vertical="center" wrapText="1"/>
    </xf>
    <xf numFmtId="3" fontId="13" fillId="3" borderId="19" xfId="0" applyNumberFormat="1" applyFont="1" applyFill="1" applyBorder="1" applyAlignment="1">
      <alignment horizontal="right" vertical="center" wrapText="1"/>
    </xf>
    <xf numFmtId="0" fontId="15" fillId="0" borderId="18" xfId="0" applyFont="1" applyBorder="1" applyAlignment="1">
      <alignment horizontal="justify" vertical="center" wrapText="1"/>
    </xf>
    <xf numFmtId="0" fontId="13" fillId="3" borderId="17" xfId="0" applyFont="1" applyFill="1" applyBorder="1" applyAlignment="1">
      <alignment horizontal="right" vertical="center" wrapText="1"/>
    </xf>
    <xf numFmtId="0" fontId="13" fillId="3" borderId="19" xfId="0" applyFont="1" applyFill="1" applyBorder="1" applyAlignment="1">
      <alignment horizontal="right" vertical="center" wrapText="1"/>
    </xf>
    <xf numFmtId="0" fontId="13" fillId="0" borderId="17" xfId="0" applyFont="1" applyBorder="1" applyAlignment="1">
      <alignment horizontal="right" vertical="center" wrapText="1"/>
    </xf>
    <xf numFmtId="0" fontId="13" fillId="0" borderId="19" xfId="0" applyFont="1" applyBorder="1" applyAlignment="1">
      <alignment horizontal="right" vertical="center" wrapText="1"/>
    </xf>
    <xf numFmtId="3" fontId="8" fillId="3" borderId="17" xfId="0" applyNumberFormat="1" applyFont="1" applyFill="1" applyBorder="1" applyAlignment="1">
      <alignment horizontal="right" vertical="center" wrapText="1"/>
    </xf>
    <xf numFmtId="3" fontId="8" fillId="0" borderId="17" xfId="0" applyNumberFormat="1" applyFont="1" applyBorder="1" applyAlignment="1">
      <alignment horizontal="right" vertical="center" wrapText="1"/>
    </xf>
    <xf numFmtId="3" fontId="8" fillId="3" borderId="19" xfId="0" applyNumberFormat="1" applyFont="1" applyFill="1" applyBorder="1" applyAlignment="1">
      <alignment horizontal="right" vertical="center" wrapText="1"/>
    </xf>
    <xf numFmtId="3" fontId="8" fillId="0" borderId="19" xfId="0" applyNumberFormat="1" applyFont="1" applyBorder="1" applyAlignment="1">
      <alignment horizontal="right" vertical="center" wrapText="1"/>
    </xf>
    <xf numFmtId="177" fontId="21" fillId="3" borderId="18" xfId="0" applyNumberFormat="1" applyFont="1" applyFill="1" applyBorder="1" applyAlignment="1">
      <alignment horizontal="right" vertical="center" wrapText="1"/>
    </xf>
    <xf numFmtId="177" fontId="8" fillId="0" borderId="18" xfId="0" applyNumberFormat="1" applyFont="1" applyBorder="1" applyAlignment="1">
      <alignment horizontal="right" vertical="center" wrapText="1"/>
    </xf>
    <xf numFmtId="0" fontId="15" fillId="0" borderId="2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0" fillId="6" borderId="5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</cellXfs>
  <cellStyles count="9">
    <cellStyle name="Comma [0] 2" xfId="8"/>
    <cellStyle name="Normal 2" xfId="7"/>
    <cellStyle name="一般" xfId="0" builtinId="0"/>
    <cellStyle name="千分位" xfId="6" builtinId="3"/>
    <cellStyle name="百分比" xfId="2" builtinId="5"/>
    <cellStyle name="超連結" xfId="1" builtinId="8"/>
    <cellStyle name="쉼표 [0] 2 10" xfId="5"/>
    <cellStyle name="표준 5" xfId="3"/>
    <cellStyle name="표준_IPC클래스별출원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png"/><Relationship Id="rId1" Type="http://schemas.openxmlformats.org/officeDocument/2006/relationships/image" Target="../media/image17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png"/><Relationship Id="rId1" Type="http://schemas.openxmlformats.org/officeDocument/2006/relationships/image" Target="../media/image2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png"/><Relationship Id="rId1" Type="http://schemas.openxmlformats.org/officeDocument/2006/relationships/image" Target="../media/image23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6.png"/><Relationship Id="rId1" Type="http://schemas.openxmlformats.org/officeDocument/2006/relationships/image" Target="../media/image25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8.png"/><Relationship Id="rId1" Type="http://schemas.openxmlformats.org/officeDocument/2006/relationships/image" Target="../media/image27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0.png"/><Relationship Id="rId1" Type="http://schemas.openxmlformats.org/officeDocument/2006/relationships/image" Target="../media/image2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png"/><Relationship Id="rId1" Type="http://schemas.openxmlformats.org/officeDocument/2006/relationships/image" Target="../media/image1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5.png"/><Relationship Id="rId1" Type="http://schemas.openxmlformats.org/officeDocument/2006/relationships/image" Target="../media/image1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</xdr:row>
      <xdr:rowOff>0</xdr:rowOff>
    </xdr:from>
    <xdr:to>
      <xdr:col>5</xdr:col>
      <xdr:colOff>507837</xdr:colOff>
      <xdr:row>28</xdr:row>
      <xdr:rowOff>85642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3974937" cy="343844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6</xdr:col>
      <xdr:colOff>208786</xdr:colOff>
      <xdr:row>54</xdr:row>
      <xdr:rowOff>14897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124700"/>
          <a:ext cx="4371211" cy="483454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14</xdr:row>
      <xdr:rowOff>0</xdr:rowOff>
    </xdr:from>
    <xdr:to>
      <xdr:col>6</xdr:col>
      <xdr:colOff>25903</xdr:colOff>
      <xdr:row>31</xdr:row>
      <xdr:rowOff>205305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4340728" cy="376765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36</xdr:row>
      <xdr:rowOff>0</xdr:rowOff>
    </xdr:from>
    <xdr:to>
      <xdr:col>5</xdr:col>
      <xdr:colOff>382491</xdr:colOff>
      <xdr:row>56</xdr:row>
      <xdr:rowOff>100956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543800"/>
          <a:ext cx="4011516" cy="429195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</xdr:row>
      <xdr:rowOff>0</xdr:rowOff>
    </xdr:from>
    <xdr:to>
      <xdr:col>5</xdr:col>
      <xdr:colOff>411813</xdr:colOff>
      <xdr:row>28</xdr:row>
      <xdr:rowOff>177090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3840813" cy="352989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5</xdr:col>
      <xdr:colOff>295979</xdr:colOff>
      <xdr:row>52</xdr:row>
      <xdr:rowOff>21701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753350"/>
          <a:ext cx="3724979" cy="4212701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5</xdr:col>
      <xdr:colOff>382491</xdr:colOff>
      <xdr:row>32</xdr:row>
      <xdr:rowOff>109321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4011516" cy="40907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38</xdr:row>
      <xdr:rowOff>0</xdr:rowOff>
    </xdr:from>
    <xdr:to>
      <xdr:col>5</xdr:col>
      <xdr:colOff>132533</xdr:colOff>
      <xdr:row>57</xdr:row>
      <xdr:rowOff>176382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8382000"/>
          <a:ext cx="3761558" cy="415783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6</xdr:col>
      <xdr:colOff>464853</xdr:colOff>
      <xdr:row>32</xdr:row>
      <xdr:rowOff>17873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4779678" cy="399932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7</xdr:col>
      <xdr:colOff>105224</xdr:colOff>
      <xdr:row>64</xdr:row>
      <xdr:rowOff>184185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715250"/>
          <a:ext cx="5182049" cy="626113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36</xdr:row>
      <xdr:rowOff>0</xdr:rowOff>
    </xdr:from>
    <xdr:to>
      <xdr:col>6</xdr:col>
      <xdr:colOff>464853</xdr:colOff>
      <xdr:row>64</xdr:row>
      <xdr:rowOff>155970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962900"/>
          <a:ext cx="4779678" cy="60233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6</xdr:col>
      <xdr:colOff>99062</xdr:colOff>
      <xdr:row>31</xdr:row>
      <xdr:rowOff>189283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143250"/>
          <a:ext cx="4413887" cy="354208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33</xdr:row>
      <xdr:rowOff>0</xdr:rowOff>
    </xdr:from>
    <xdr:to>
      <xdr:col>5</xdr:col>
      <xdr:colOff>156919</xdr:colOff>
      <xdr:row>57</xdr:row>
      <xdr:rowOff>73594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334250"/>
          <a:ext cx="3785944" cy="510279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5</xdr:col>
      <xdr:colOff>321525</xdr:colOff>
      <xdr:row>28</xdr:row>
      <xdr:rowOff>33041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143250"/>
          <a:ext cx="3950550" cy="3176291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15</xdr:row>
      <xdr:rowOff>0</xdr:rowOff>
    </xdr:from>
    <xdr:to>
      <xdr:col>5</xdr:col>
      <xdr:colOff>595869</xdr:colOff>
      <xdr:row>31</xdr:row>
      <xdr:rowOff>291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4224894" cy="335309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5</xdr:col>
      <xdr:colOff>169112</xdr:colOff>
      <xdr:row>55</xdr:row>
      <xdr:rowOff>76570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334250"/>
          <a:ext cx="3798137" cy="42675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7</xdr:col>
      <xdr:colOff>460717</xdr:colOff>
      <xdr:row>33</xdr:row>
      <xdr:rowOff>107053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5413717" cy="429805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</xdr:row>
      <xdr:rowOff>0</xdr:rowOff>
    </xdr:from>
    <xdr:to>
      <xdr:col>6</xdr:col>
      <xdr:colOff>140577</xdr:colOff>
      <xdr:row>28</xdr:row>
      <xdr:rowOff>73449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4255377" cy="342624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6</xdr:col>
      <xdr:colOff>55225</xdr:colOff>
      <xdr:row>58</xdr:row>
      <xdr:rowOff>99541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543800"/>
          <a:ext cx="4170025" cy="554784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5</xdr:col>
      <xdr:colOff>295979</xdr:colOff>
      <xdr:row>30</xdr:row>
      <xdr:rowOff>168725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3724979" cy="37310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34</xdr:row>
      <xdr:rowOff>0</xdr:rowOff>
    </xdr:from>
    <xdr:to>
      <xdr:col>6</xdr:col>
      <xdr:colOff>256411</xdr:colOff>
      <xdr:row>57</xdr:row>
      <xdr:rowOff>94152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543800"/>
          <a:ext cx="4371211" cy="49138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14</xdr:row>
      <xdr:rowOff>0</xdr:rowOff>
    </xdr:from>
    <xdr:to>
      <xdr:col>5</xdr:col>
      <xdr:colOff>387427</xdr:colOff>
      <xdr:row>31</xdr:row>
      <xdr:rowOff>168725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3816427" cy="37310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36</xdr:row>
      <xdr:rowOff>0</xdr:rowOff>
    </xdr:from>
    <xdr:to>
      <xdr:col>6</xdr:col>
      <xdr:colOff>140577</xdr:colOff>
      <xdr:row>59</xdr:row>
      <xdr:rowOff>20994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753350"/>
          <a:ext cx="4255377" cy="484064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14</xdr:row>
      <xdr:rowOff>0</xdr:rowOff>
    </xdr:from>
    <xdr:to>
      <xdr:col>6</xdr:col>
      <xdr:colOff>7987</xdr:colOff>
      <xdr:row>33</xdr:row>
      <xdr:rowOff>151996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4237087" cy="413344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37</xdr:row>
      <xdr:rowOff>0</xdr:rowOff>
    </xdr:from>
    <xdr:to>
      <xdr:col>5</xdr:col>
      <xdr:colOff>199968</xdr:colOff>
      <xdr:row>57</xdr:row>
      <xdr:rowOff>174114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962900"/>
          <a:ext cx="3743268" cy="436511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</xdr:row>
      <xdr:rowOff>0</xdr:rowOff>
    </xdr:from>
    <xdr:to>
      <xdr:col>6</xdr:col>
      <xdr:colOff>122287</xdr:colOff>
      <xdr:row>31</xdr:row>
      <xdr:rowOff>139803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4237087" cy="412125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5</xdr:col>
      <xdr:colOff>216724</xdr:colOff>
      <xdr:row>54</xdr:row>
      <xdr:rowOff>200768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962900"/>
          <a:ext cx="3645724" cy="418221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</xdr:row>
      <xdr:rowOff>0</xdr:rowOff>
    </xdr:from>
    <xdr:to>
      <xdr:col>6</xdr:col>
      <xdr:colOff>342923</xdr:colOff>
      <xdr:row>29</xdr:row>
      <xdr:rowOff>95567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43250"/>
          <a:ext cx="4657748" cy="365791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5</xdr:col>
      <xdr:colOff>327622</xdr:colOff>
      <xdr:row>58</xdr:row>
      <xdr:rowOff>174967</xdr:rowOff>
    </xdr:to>
    <xdr:pic>
      <xdr:nvPicPr>
        <xdr:cNvPr id="7" name="圖片 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753350"/>
          <a:ext cx="3956647" cy="541371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</xdr:row>
      <xdr:rowOff>0</xdr:rowOff>
    </xdr:from>
    <xdr:to>
      <xdr:col>6</xdr:col>
      <xdr:colOff>410358</xdr:colOff>
      <xdr:row>24</xdr:row>
      <xdr:rowOff>186162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24150"/>
          <a:ext cx="4639458" cy="2700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56"/>
  <sheetViews>
    <sheetView tabSelected="1" workbookViewId="0">
      <selection activeCell="B51" sqref="B51"/>
    </sheetView>
  </sheetViews>
  <sheetFormatPr defaultRowHeight="16.5"/>
  <cols>
    <col min="1" max="1" width="15.875" style="2" customWidth="1"/>
    <col min="2" max="2" width="52.875" style="2" bestFit="1" customWidth="1"/>
    <col min="3" max="16384" width="9" style="2"/>
  </cols>
  <sheetData>
    <row r="2" spans="1:2">
      <c r="A2" s="3" t="s">
        <v>85</v>
      </c>
    </row>
    <row r="3" spans="1:2">
      <c r="A3" s="3" t="s">
        <v>10</v>
      </c>
    </row>
    <row r="4" spans="1:2">
      <c r="A4" s="3"/>
    </row>
    <row r="5" spans="1:2">
      <c r="A5" s="3" t="s">
        <v>23</v>
      </c>
    </row>
    <row r="6" spans="1:2">
      <c r="A6" s="2" t="s">
        <v>9</v>
      </c>
      <c r="B6" s="4" t="s">
        <v>117</v>
      </c>
    </row>
    <row r="7" spans="1:2">
      <c r="A7" s="2" t="s">
        <v>11</v>
      </c>
      <c r="B7" s="4" t="s">
        <v>128</v>
      </c>
    </row>
    <row r="8" spans="1:2">
      <c r="A8" s="2" t="s">
        <v>12</v>
      </c>
      <c r="B8" s="4" t="s">
        <v>56</v>
      </c>
    </row>
    <row r="9" spans="1:2">
      <c r="A9" s="2" t="s">
        <v>170</v>
      </c>
      <c r="B9" s="4" t="s">
        <v>69</v>
      </c>
    </row>
    <row r="10" spans="1:2">
      <c r="A10" s="2" t="s">
        <v>13</v>
      </c>
      <c r="B10" s="4" t="s">
        <v>57</v>
      </c>
    </row>
    <row r="11" spans="1:2">
      <c r="A11" s="2" t="s">
        <v>14</v>
      </c>
      <c r="B11" s="4" t="s">
        <v>58</v>
      </c>
    </row>
    <row r="12" spans="1:2">
      <c r="A12" s="2" t="s">
        <v>15</v>
      </c>
      <c r="B12" s="4" t="s">
        <v>59</v>
      </c>
    </row>
    <row r="13" spans="1:2">
      <c r="A13" s="2" t="s">
        <v>16</v>
      </c>
      <c r="B13" s="4" t="s">
        <v>68</v>
      </c>
    </row>
    <row r="14" spans="1:2">
      <c r="A14" s="2" t="s">
        <v>17</v>
      </c>
      <c r="B14" s="4" t="s">
        <v>81</v>
      </c>
    </row>
    <row r="15" spans="1:2">
      <c r="A15" s="2" t="s">
        <v>18</v>
      </c>
      <c r="B15" s="4" t="s">
        <v>64</v>
      </c>
    </row>
    <row r="16" spans="1:2" customFormat="1">
      <c r="A16" s="2" t="s">
        <v>188</v>
      </c>
      <c r="B16" s="4" t="s">
        <v>194</v>
      </c>
    </row>
    <row r="17" spans="1:2">
      <c r="A17" s="2" t="s">
        <v>19</v>
      </c>
      <c r="B17" s="4" t="s">
        <v>65</v>
      </c>
    </row>
    <row r="18" spans="1:2">
      <c r="A18" s="2" t="s">
        <v>20</v>
      </c>
      <c r="B18" s="4" t="s">
        <v>197</v>
      </c>
    </row>
    <row r="19" spans="1:2">
      <c r="A19" s="2" t="s">
        <v>204</v>
      </c>
      <c r="B19" s="4" t="s">
        <v>200</v>
      </c>
    </row>
    <row r="20" spans="1:2">
      <c r="A20" s="2" t="s">
        <v>207</v>
      </c>
      <c r="B20" s="4" t="s">
        <v>212</v>
      </c>
    </row>
    <row r="21" spans="1:2">
      <c r="A21" s="2" t="s">
        <v>208</v>
      </c>
      <c r="B21" s="4" t="s">
        <v>209</v>
      </c>
    </row>
    <row r="22" spans="1:2">
      <c r="A22" s="2" t="s">
        <v>218</v>
      </c>
      <c r="B22" s="4" t="s">
        <v>220</v>
      </c>
    </row>
    <row r="23" spans="1:2">
      <c r="A23" s="2" t="s">
        <v>219</v>
      </c>
      <c r="B23" s="4" t="s">
        <v>227</v>
      </c>
    </row>
    <row r="24" spans="1:2">
      <c r="B24"/>
    </row>
    <row r="26" spans="1:2">
      <c r="A26" s="3" t="s">
        <v>24</v>
      </c>
    </row>
    <row r="27" spans="1:2">
      <c r="A27" s="2" t="s">
        <v>21</v>
      </c>
      <c r="B27" s="4" t="s">
        <v>86</v>
      </c>
    </row>
    <row r="28" spans="1:2">
      <c r="A28" s="2" t="s">
        <v>22</v>
      </c>
      <c r="B28" s="4" t="s">
        <v>54</v>
      </c>
    </row>
    <row r="29" spans="1:2">
      <c r="A29" s="2" t="s">
        <v>171</v>
      </c>
      <c r="B29" s="4" t="s">
        <v>172</v>
      </c>
    </row>
    <row r="30" spans="1:2">
      <c r="A30" s="2" t="s">
        <v>26</v>
      </c>
      <c r="B30" s="4" t="s">
        <v>87</v>
      </c>
    </row>
    <row r="31" spans="1:2">
      <c r="A31" s="2" t="s">
        <v>25</v>
      </c>
      <c r="B31" s="4" t="s">
        <v>60</v>
      </c>
    </row>
    <row r="32" spans="1:2">
      <c r="A32" s="2" t="s">
        <v>27</v>
      </c>
      <c r="B32" s="4" t="s">
        <v>88</v>
      </c>
    </row>
    <row r="33" spans="1:3">
      <c r="A33" s="2" t="s">
        <v>28</v>
      </c>
      <c r="B33" s="4" t="s">
        <v>61</v>
      </c>
    </row>
    <row r="34" spans="1:3">
      <c r="A34" s="2" t="s">
        <v>29</v>
      </c>
      <c r="B34" s="4" t="s">
        <v>89</v>
      </c>
    </row>
    <row r="35" spans="1:3">
      <c r="A35" s="2" t="s">
        <v>30</v>
      </c>
      <c r="B35" s="4" t="s">
        <v>62</v>
      </c>
    </row>
    <row r="36" spans="1:3">
      <c r="A36" s="2" t="s">
        <v>33</v>
      </c>
      <c r="B36" s="4" t="s">
        <v>90</v>
      </c>
    </row>
    <row r="37" spans="1:3">
      <c r="A37" s="2" t="s">
        <v>31</v>
      </c>
      <c r="B37" s="4" t="s">
        <v>63</v>
      </c>
    </row>
    <row r="38" spans="1:3" customFormat="1">
      <c r="A38" t="s">
        <v>83</v>
      </c>
      <c r="B38" s="4" t="s">
        <v>91</v>
      </c>
    </row>
    <row r="39" spans="1:3" customFormat="1">
      <c r="A39" t="s">
        <v>84</v>
      </c>
      <c r="B39" s="4" t="s">
        <v>81</v>
      </c>
    </row>
    <row r="40" spans="1:3">
      <c r="A40" s="2" t="s">
        <v>36</v>
      </c>
      <c r="B40" s="4" t="s">
        <v>92</v>
      </c>
    </row>
    <row r="41" spans="1:3">
      <c r="A41" s="2" t="s">
        <v>38</v>
      </c>
      <c r="B41" s="4" t="s">
        <v>66</v>
      </c>
    </row>
    <row r="42" spans="1:3">
      <c r="A42" s="2" t="s">
        <v>203</v>
      </c>
      <c r="B42" s="4" t="s">
        <v>195</v>
      </c>
    </row>
    <row r="43" spans="1:3">
      <c r="A43" t="s">
        <v>40</v>
      </c>
      <c r="B43" s="4" t="s">
        <v>93</v>
      </c>
    </row>
    <row r="44" spans="1:3">
      <c r="A44" t="s">
        <v>41</v>
      </c>
      <c r="B44" s="4" t="s">
        <v>67</v>
      </c>
    </row>
    <row r="45" spans="1:3">
      <c r="A45" t="s">
        <v>42</v>
      </c>
      <c r="B45" s="4" t="s">
        <v>198</v>
      </c>
      <c r="C45"/>
    </row>
    <row r="46" spans="1:3">
      <c r="A46" t="s">
        <v>43</v>
      </c>
      <c r="B46" s="4" t="s">
        <v>199</v>
      </c>
    </row>
    <row r="47" spans="1:3">
      <c r="A47" t="s">
        <v>44</v>
      </c>
      <c r="B47" s="4" t="s">
        <v>201</v>
      </c>
    </row>
    <row r="48" spans="1:3">
      <c r="A48" t="s">
        <v>45</v>
      </c>
      <c r="B48" s="4" t="s">
        <v>202</v>
      </c>
    </row>
    <row r="49" spans="1:2">
      <c r="A49" t="s">
        <v>46</v>
      </c>
      <c r="B49" s="4" t="s">
        <v>210</v>
      </c>
    </row>
    <row r="50" spans="1:2">
      <c r="A50" t="s">
        <v>47</v>
      </c>
      <c r="B50" s="4" t="s">
        <v>211</v>
      </c>
    </row>
    <row r="51" spans="1:2">
      <c r="A51" t="s">
        <v>48</v>
      </c>
      <c r="B51" s="4" t="s">
        <v>216</v>
      </c>
    </row>
    <row r="52" spans="1:2">
      <c r="A52" t="s">
        <v>49</v>
      </c>
      <c r="B52" s="4" t="s">
        <v>217</v>
      </c>
    </row>
    <row r="53" spans="1:2">
      <c r="A53" t="s">
        <v>50</v>
      </c>
      <c r="B53" s="4" t="s">
        <v>221</v>
      </c>
    </row>
    <row r="54" spans="1:2">
      <c r="A54" t="s">
        <v>51</v>
      </c>
      <c r="B54" s="4" t="s">
        <v>222</v>
      </c>
    </row>
    <row r="55" spans="1:2">
      <c r="A55" t="s">
        <v>52</v>
      </c>
      <c r="B55" s="4" t="s">
        <v>228</v>
      </c>
    </row>
    <row r="56" spans="1:2">
      <c r="A56" t="s">
        <v>53</v>
      </c>
      <c r="B56" s="4" t="s">
        <v>229</v>
      </c>
    </row>
  </sheetData>
  <phoneticPr fontId="1" type="noConversion"/>
  <hyperlinks>
    <hyperlink ref="B8" location="'表3(圖1、圖2)'!A1" display="近5年我國與主要專利局受理發明專利申請情形"/>
    <hyperlink ref="B27" location="'表3(圖1、圖2)'!A1" display="2021年我國與主要專利局受理發明專利申請情形"/>
    <hyperlink ref="B28" location="'表3(圖1、圖2)'!A1" display="近5年我國與主要專利局受理發明專利申請趨勢"/>
    <hyperlink ref="B10" location="'表4(圖3、圖4)'!A1" display="近5年我國與主要專利局受理設計專利申請情形"/>
    <hyperlink ref="B30" location="'表4(圖3、圖4)'!A1" display="2021年我國與主要專利局受理設計專利申請情形"/>
    <hyperlink ref="B31" location="'表4(圖3、圖4)'!A1" display="近5年我國與主要專利局受理設計專利申請趨勢"/>
    <hyperlink ref="B11" location="'表5(圖5、圖6)'!A1" display="近5年我國與主要專利局發明專利核准情形"/>
    <hyperlink ref="B32" location="'表5(圖5、圖6)'!A1" display="2021年我國與主要專利局發明專利核准情形"/>
    <hyperlink ref="B33" location="'表5(圖5、圖6)'!A1" display="近5年我國與主要專利局發明專利核准趨勢"/>
    <hyperlink ref="B12" location="'表6(圖7、圖8)'!A1" display="近5年我國與主要專利局設計專利核准情形"/>
    <hyperlink ref="B34" location="'表6(圖7、圖8)'!A1" display="2021年我國與主要專利局設計專利核准情形"/>
    <hyperlink ref="B35" location="'表6(圖7、圖8)'!A1" display="近5年我國與主要專利局受理設計專利核准趨勢"/>
    <hyperlink ref="B13" location="'表7(圖9、圖10)'!A1" display="近5年主要專利局受理PCT國際專利申請情形（國際階段）"/>
    <hyperlink ref="B36" location="'表7(圖9、圖10)'!A1" display="2021年主要專利局受理PCT國際專利申請情形（國際階段）"/>
    <hyperlink ref="B37" location="'表7(圖9、圖10)'!A1" display="近5年主要專利局受理PCT國際專利申請趨勢（國際階段）"/>
    <hyperlink ref="B14" location="'表8(圖11、圖12)'!A1" display="近5年主要專利局受理PCT國際申請案進入國家階段情形"/>
    <hyperlink ref="B38" location="'表8(圖11、圖12)'!A1" display="2021年主要專利局受理PCT國際申請案進入國家階段情形"/>
    <hyperlink ref="B39" location="'表8(圖11、圖12)'!A1" display="近5年主要專利局受理PCT國際申請案進入國家階段情形"/>
    <hyperlink ref="B15" location="'表9(圖13、圖14)'!A1" display="近5年國人在主要專利局發明專利申請情形"/>
    <hyperlink ref="B40" location="'表9(圖13、圖14)'!A1" display="2021年國人在主要專利局發明專利申請情形"/>
    <hyperlink ref="B41" location="'表9(圖13、圖14)'!A1" display="近5年國人在主要專利局發明專利申請趨勢"/>
    <hyperlink ref="B17" location="'表10(圖15、圖16)'!A1" display="近5年國人在主要專利局設計專利申請情形"/>
    <hyperlink ref="B43" location="'表10(圖15、圖16)'!A1" display="2021年國人在主要專利局設計專利申請情形"/>
    <hyperlink ref="B44" location="'表10(圖15、圖16)'!A1" display="近5年國人在主要專利局設計專利申請趨勢"/>
    <hyperlink ref="B18" location="'表11(圖17、圖18)'!A1" display="近5年國人在主要專利局發明專利核准情形"/>
    <hyperlink ref="B45" location="'表11(圖17、圖18)'!A1" display="2021年國人在主要專利局發明專利核准情形"/>
    <hyperlink ref="B46" location="'表11(圖17、圖18)'!A1" display="近5年國人在主要專利局發明專利核准趨勢"/>
    <hyperlink ref="B19" location="'表12(圖19、圖20)'!A1" display="近5年國人在主要專利局設計專利核准情形"/>
    <hyperlink ref="B47" location="'表12(圖19、圖20)'!A1" display="2021年國人在主要專利局設計專利核准情形"/>
    <hyperlink ref="B48" location="'表12(圖19、圖20)'!A1" display="近5年國人在主要專利局設計專利核准趨勢"/>
    <hyperlink ref="B20" location="'表13(圖21、圖22)'!A1" display="近5年我國與五大商標局受理商標申請情形"/>
    <hyperlink ref="B49" location="'表13(圖21、圖22)'!A1" display="2021年我國與五大商標局受理商標申請情形"/>
    <hyperlink ref="B50" location="'表13(圖21、圖22)'!A1" display="近5年我國與五大商標局受理商標申請趨勢"/>
    <hyperlink ref="B21" location="'表14(圖23、圖24)'!A1" display="近5年我國與主要商標局商標註冊情形"/>
    <hyperlink ref="B51" location="'表14(圖23、圖24)'!A1" display="2021年我國與主要商標局商標公告註冊情形"/>
    <hyperlink ref="B52" location="'表14(圖23、圖24)'!A1" display="近5年我國與主要商標局商標註冊趨勢"/>
    <hyperlink ref="B22" location="'表15(圖25、圖26)'!A1" display="近5年國人在主要商標局商標申請情形"/>
    <hyperlink ref="B53" location="'表15(圖25、圖26)'!A1" display="2021年國人在主要商標局商標申請情形"/>
    <hyperlink ref="B54" location="'表15(圖25、圖26)'!A1" display="近5年國人在主要商標局商標申請趨勢"/>
    <hyperlink ref="B23" location="'表16(圖27、圖28)'!A1" display="近5年國人在主要商標局商標註冊情形"/>
    <hyperlink ref="B55" location="'表16(圖27、圖28)'!A1" display="2021年國人在主要商標局商標註冊情形"/>
    <hyperlink ref="B56" location="'表16(圖27、圖28)'!A1" display="近5年國人在主要商標局商標註冊趨勢"/>
    <hyperlink ref="B6" location="表1!A1" display="2021年五大專利局發明專利申請件數"/>
    <hyperlink ref="B7" location="表2!A1" display="2021年我國與主要商標局受理商標申請國籍分布"/>
    <hyperlink ref="B29" location="'表3-1(圖2-1)'!A1" display="近5年主要申請人國籍向海外主要專利局申請發明專利件數"/>
    <hyperlink ref="B9" location="'表3-1(圖2-1)'!A1" display="近5年我國與主要專利局受理發明專利申請情形"/>
    <hyperlink ref="B16" location="'表9-1(圖14-1)'!A1" display="近3年國人在南韓發明專利申請情形"/>
    <hyperlink ref="B42" location="'表9-1(圖14-1)'!A1" display="近3年國人在南韓發明專利申請情形"/>
  </hyperlinks>
  <pageMargins left="0.7" right="0.7" top="0.75" bottom="0.75" header="0.3" footer="0.3"/>
  <pageSetup paperSize="9" scale="84"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56"/>
  <sheetViews>
    <sheetView workbookViewId="0">
      <selection activeCell="F3" sqref="F3"/>
    </sheetView>
  </sheetViews>
  <sheetFormatPr defaultRowHeight="16.5"/>
  <sheetData>
    <row r="2" spans="1:6">
      <c r="A2" t="s">
        <v>179</v>
      </c>
      <c r="B2" s="2" t="s">
        <v>82</v>
      </c>
    </row>
    <row r="3" spans="1:6">
      <c r="F3" s="90" t="s">
        <v>239</v>
      </c>
    </row>
    <row r="4" spans="1:6">
      <c r="A4" s="2" t="s">
        <v>231</v>
      </c>
      <c r="B4" t="s">
        <v>1</v>
      </c>
      <c r="C4" t="s">
        <v>2</v>
      </c>
      <c r="D4" t="s">
        <v>3</v>
      </c>
      <c r="E4" t="s">
        <v>4</v>
      </c>
      <c r="F4" t="s">
        <v>5</v>
      </c>
    </row>
    <row r="5" spans="1:6">
      <c r="A5" s="5">
        <v>2016</v>
      </c>
      <c r="B5" s="1">
        <v>146867</v>
      </c>
      <c r="C5" s="1">
        <v>59893</v>
      </c>
      <c r="D5" s="1">
        <v>94625</v>
      </c>
      <c r="E5" s="1">
        <v>37093</v>
      </c>
      <c r="F5" s="1">
        <v>81055</v>
      </c>
    </row>
    <row r="6" spans="1:6">
      <c r="A6" s="5">
        <v>2017</v>
      </c>
      <c r="B6" s="1">
        <v>154403</v>
      </c>
      <c r="C6" s="1">
        <v>62327</v>
      </c>
      <c r="D6" s="1">
        <v>98431</v>
      </c>
      <c r="E6" s="1">
        <v>37248</v>
      </c>
      <c r="F6" s="1">
        <v>80301</v>
      </c>
    </row>
    <row r="7" spans="1:6">
      <c r="A7" s="5">
        <v>2018</v>
      </c>
      <c r="B7" s="1">
        <v>155322</v>
      </c>
      <c r="C7" s="1">
        <v>64013</v>
      </c>
      <c r="D7" s="1">
        <v>102196</v>
      </c>
      <c r="E7" s="1">
        <v>38239</v>
      </c>
      <c r="F7" s="1">
        <v>84297</v>
      </c>
    </row>
    <row r="8" spans="1:6">
      <c r="A8" s="5">
        <v>2019</v>
      </c>
      <c r="B8" s="1">
        <v>164221</v>
      </c>
      <c r="C8" s="1">
        <v>66968</v>
      </c>
      <c r="D8" s="1">
        <v>105681</v>
      </c>
      <c r="E8" s="1">
        <v>39021</v>
      </c>
      <c r="F8" s="1">
        <v>89249</v>
      </c>
    </row>
    <row r="9" spans="1:6">
      <c r="A9" s="5">
        <v>2020</v>
      </c>
      <c r="B9" s="1">
        <v>161565</v>
      </c>
      <c r="C9" s="1">
        <v>67634</v>
      </c>
      <c r="D9" s="1">
        <v>106854</v>
      </c>
      <c r="E9" s="1">
        <v>38078</v>
      </c>
      <c r="F9" s="1">
        <v>87954</v>
      </c>
    </row>
    <row r="10" spans="1:6" ht="33">
      <c r="A10" s="8" t="s">
        <v>132</v>
      </c>
      <c r="B10" s="7">
        <f>B9/B8-1</f>
        <v>-1.6173327406360904E-2</v>
      </c>
      <c r="C10" s="7">
        <f t="shared" ref="C10:F10" si="0">C9/C8-1</f>
        <v>9.9450483813163792E-3</v>
      </c>
      <c r="D10" s="7">
        <f t="shared" si="0"/>
        <v>1.1099440769864133E-2</v>
      </c>
      <c r="E10" s="7">
        <f t="shared" si="0"/>
        <v>-2.416647446246889E-2</v>
      </c>
      <c r="F10" s="7">
        <f t="shared" si="0"/>
        <v>-1.4509966498224114E-2</v>
      </c>
    </row>
    <row r="33" spans="1:2">
      <c r="A33" t="s">
        <v>34</v>
      </c>
      <c r="B33" t="s">
        <v>98</v>
      </c>
    </row>
    <row r="49" spans="1:13">
      <c r="I49" s="7"/>
      <c r="J49" s="7"/>
      <c r="K49" s="7"/>
      <c r="L49" s="7"/>
      <c r="M49" s="7"/>
    </row>
    <row r="56" spans="1:13">
      <c r="A56" t="s">
        <v>35</v>
      </c>
      <c r="B56" t="s">
        <v>82</v>
      </c>
    </row>
  </sheetData>
  <phoneticPr fontId="1" type="noConversion"/>
  <pageMargins left="0.7" right="0.7" top="0.75" bottom="0.75" header="0.3" footer="0.3"/>
  <pageSetup paperSize="9" scale="84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60"/>
  <sheetViews>
    <sheetView zoomScaleNormal="100" workbookViewId="0">
      <selection activeCell="H3" sqref="H3"/>
    </sheetView>
  </sheetViews>
  <sheetFormatPr defaultRowHeight="16.5"/>
  <cols>
    <col min="1" max="1" width="11.625" bestFit="1" customWidth="1"/>
  </cols>
  <sheetData>
    <row r="2" spans="1:8">
      <c r="A2" t="s">
        <v>180</v>
      </c>
      <c r="B2" s="2" t="s">
        <v>73</v>
      </c>
    </row>
    <row r="3" spans="1:8">
      <c r="H3" s="90" t="s">
        <v>239</v>
      </c>
    </row>
    <row r="4" spans="1:8">
      <c r="A4" t="s">
        <v>7</v>
      </c>
      <c r="B4" t="s">
        <v>1</v>
      </c>
      <c r="C4" t="s">
        <v>2</v>
      </c>
      <c r="D4" t="s">
        <v>3</v>
      </c>
      <c r="E4" t="s">
        <v>4</v>
      </c>
      <c r="F4" t="s">
        <v>5</v>
      </c>
      <c r="G4" t="s">
        <v>181</v>
      </c>
      <c r="H4" t="s">
        <v>182</v>
      </c>
    </row>
    <row r="5" spans="1:8">
      <c r="A5" s="5">
        <v>2017</v>
      </c>
      <c r="B5" s="1">
        <v>19019</v>
      </c>
      <c r="C5" s="1">
        <v>1450</v>
      </c>
      <c r="D5" s="1">
        <v>1622</v>
      </c>
      <c r="E5" s="1">
        <v>952</v>
      </c>
      <c r="F5" s="1">
        <v>10802</v>
      </c>
      <c r="G5" s="1">
        <f>SUM(B5:F5)</f>
        <v>33845</v>
      </c>
      <c r="H5" s="7">
        <v>4.1000000000000002E-2</v>
      </c>
    </row>
    <row r="6" spans="1:8">
      <c r="A6" s="5">
        <v>2018</v>
      </c>
      <c r="B6" s="1">
        <v>19103</v>
      </c>
      <c r="C6" s="1">
        <v>1626</v>
      </c>
      <c r="D6" s="1">
        <v>1767</v>
      </c>
      <c r="E6" s="1">
        <v>1050</v>
      </c>
      <c r="F6" s="1">
        <v>11458</v>
      </c>
      <c r="G6" s="1">
        <f t="shared" ref="G6:G9" si="0">SUM(B6:F6)</f>
        <v>35004</v>
      </c>
      <c r="H6" s="7">
        <f>G6/G5-1</f>
        <v>3.4244349239178629E-2</v>
      </c>
    </row>
    <row r="7" spans="1:8">
      <c r="A7" s="5">
        <v>2019</v>
      </c>
      <c r="B7" s="1">
        <v>19599</v>
      </c>
      <c r="C7" s="1">
        <v>1548</v>
      </c>
      <c r="D7" s="1">
        <v>1598</v>
      </c>
      <c r="E7" s="1">
        <v>1102</v>
      </c>
      <c r="F7" s="1">
        <v>11152</v>
      </c>
      <c r="G7" s="1">
        <f t="shared" si="0"/>
        <v>34999</v>
      </c>
      <c r="H7" s="7">
        <f t="shared" ref="H7:H9" si="1">G7/G6-1</f>
        <v>-1.428408181921581E-4</v>
      </c>
    </row>
    <row r="8" spans="1:8">
      <c r="A8" s="5">
        <v>2020</v>
      </c>
      <c r="B8" s="1">
        <v>19241</v>
      </c>
      <c r="C8" s="1">
        <v>1442</v>
      </c>
      <c r="D8" s="1">
        <v>1367</v>
      </c>
      <c r="E8" s="1">
        <v>1292</v>
      </c>
      <c r="F8" s="1">
        <v>10766</v>
      </c>
      <c r="G8" s="1">
        <f t="shared" si="0"/>
        <v>34108</v>
      </c>
      <c r="H8" s="7">
        <f t="shared" si="1"/>
        <v>-2.5457870224863566E-2</v>
      </c>
    </row>
    <row r="9" spans="1:8">
      <c r="A9" s="5">
        <v>2021</v>
      </c>
      <c r="B9" s="1">
        <v>18602</v>
      </c>
      <c r="C9" s="1">
        <v>1563</v>
      </c>
      <c r="D9" s="1">
        <v>1472</v>
      </c>
      <c r="E9" s="1">
        <v>1216</v>
      </c>
      <c r="F9" s="1">
        <v>11140</v>
      </c>
      <c r="G9" s="1">
        <f t="shared" si="0"/>
        <v>33993</v>
      </c>
      <c r="H9" s="7">
        <f t="shared" si="1"/>
        <v>-3.3716430163011069E-3</v>
      </c>
    </row>
    <row r="10" spans="1:8" ht="33">
      <c r="A10" s="8" t="s">
        <v>131</v>
      </c>
      <c r="B10" s="7">
        <f>B9/B8-1</f>
        <v>-3.3210332103321027E-2</v>
      </c>
      <c r="C10" s="7">
        <f t="shared" ref="C10:F10" si="2">C9/C8-1</f>
        <v>8.3911234396671253E-2</v>
      </c>
      <c r="D10" s="7">
        <f t="shared" si="2"/>
        <v>7.6810534016093612E-2</v>
      </c>
      <c r="E10" s="7">
        <f t="shared" si="2"/>
        <v>-5.8823529411764719E-2</v>
      </c>
      <c r="F10" s="7">
        <f t="shared" si="2"/>
        <v>3.473899312650941E-2</v>
      </c>
    </row>
    <row r="31" spans="1:2">
      <c r="A31" t="s">
        <v>37</v>
      </c>
      <c r="B31" t="s">
        <v>99</v>
      </c>
    </row>
    <row r="60" spans="1:2">
      <c r="A60" t="s">
        <v>39</v>
      </c>
      <c r="B60" t="s">
        <v>74</v>
      </c>
    </row>
  </sheetData>
  <phoneticPr fontId="1" type="noConversion"/>
  <pageMargins left="0.7" right="0.7" top="0.75" bottom="0.75" header="0.3" footer="0.3"/>
  <pageSetup paperSize="9" scale="78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6"/>
  <sheetViews>
    <sheetView workbookViewId="0">
      <selection activeCell="H4" sqref="H4"/>
    </sheetView>
  </sheetViews>
  <sheetFormatPr defaultRowHeight="16.5"/>
  <cols>
    <col min="1" max="4" width="9.375" customWidth="1"/>
  </cols>
  <sheetData>
    <row r="2" spans="1:8">
      <c r="A2" s="88" t="s">
        <v>230</v>
      </c>
      <c r="B2" s="2" t="s">
        <v>189</v>
      </c>
    </row>
    <row r="5" spans="1:8">
      <c r="A5" s="83"/>
      <c r="B5" s="142" t="s">
        <v>191</v>
      </c>
      <c r="C5" s="142"/>
      <c r="D5" s="142"/>
      <c r="E5" s="143" t="s">
        <v>192</v>
      </c>
      <c r="F5" s="144"/>
      <c r="G5" s="142" t="s">
        <v>193</v>
      </c>
      <c r="H5" s="142"/>
    </row>
    <row r="6" spans="1:8">
      <c r="A6" s="78" t="s">
        <v>7</v>
      </c>
      <c r="B6" s="76" t="s">
        <v>185</v>
      </c>
      <c r="C6" s="76" t="s">
        <v>186</v>
      </c>
      <c r="D6" s="76" t="s">
        <v>190</v>
      </c>
      <c r="E6" s="77" t="s">
        <v>185</v>
      </c>
      <c r="F6" s="78" t="s">
        <v>186</v>
      </c>
      <c r="G6" s="76" t="s">
        <v>185</v>
      </c>
      <c r="H6" s="76" t="s">
        <v>186</v>
      </c>
    </row>
    <row r="7" spans="1:8" hidden="1">
      <c r="A7" s="84">
        <v>2018</v>
      </c>
      <c r="B7">
        <v>383</v>
      </c>
      <c r="C7">
        <f>D7-B7</f>
        <v>667</v>
      </c>
      <c r="D7">
        <v>1050</v>
      </c>
      <c r="E7" s="74">
        <f>B7/D7</f>
        <v>0.36476190476190479</v>
      </c>
      <c r="F7" s="75">
        <f>1-E7</f>
        <v>0.63523809523809516</v>
      </c>
    </row>
    <row r="8" spans="1:8">
      <c r="A8" s="84">
        <v>2019</v>
      </c>
      <c r="B8" s="86">
        <v>483</v>
      </c>
      <c r="C8" s="86">
        <f>D8-B8</f>
        <v>619</v>
      </c>
      <c r="D8" s="86">
        <v>1102</v>
      </c>
      <c r="E8" s="74">
        <f>B8/D8</f>
        <v>0.43829401088929221</v>
      </c>
      <c r="F8" s="75">
        <f>1-E8</f>
        <v>0.56170598911070779</v>
      </c>
      <c r="G8" s="79">
        <f t="shared" ref="G8:H10" si="0">B8/B7-1</f>
        <v>0.2610966057441253</v>
      </c>
      <c r="H8" s="79">
        <f t="shared" si="0"/>
        <v>-7.1964017991004492E-2</v>
      </c>
    </row>
    <row r="9" spans="1:8">
      <c r="A9" s="84">
        <v>2020</v>
      </c>
      <c r="B9" s="86">
        <v>603</v>
      </c>
      <c r="C9" s="86">
        <f>D9-B9</f>
        <v>689</v>
      </c>
      <c r="D9" s="86">
        <v>1292</v>
      </c>
      <c r="E9" s="74">
        <f>B9/D9</f>
        <v>0.46671826625386997</v>
      </c>
      <c r="F9" s="75">
        <f>1-E9</f>
        <v>0.53328173374612997</v>
      </c>
      <c r="G9" s="79">
        <f t="shared" si="0"/>
        <v>0.24844720496894412</v>
      </c>
      <c r="H9" s="79">
        <f t="shared" si="0"/>
        <v>0.11308562197092087</v>
      </c>
    </row>
    <row r="10" spans="1:8">
      <c r="A10" s="85">
        <v>2021</v>
      </c>
      <c r="B10" s="87">
        <v>546</v>
      </c>
      <c r="C10" s="87">
        <f>D10-B10</f>
        <v>670</v>
      </c>
      <c r="D10" s="87">
        <v>1216</v>
      </c>
      <c r="E10" s="80">
        <f>B10/D10</f>
        <v>0.44901315789473684</v>
      </c>
      <c r="F10" s="81">
        <f>1-E10</f>
        <v>0.55098684210526316</v>
      </c>
      <c r="G10" s="82">
        <f t="shared" si="0"/>
        <v>-9.4527363184079616E-2</v>
      </c>
      <c r="H10" s="82">
        <f t="shared" si="0"/>
        <v>-2.7576197387518153E-2</v>
      </c>
    </row>
    <row r="26" spans="1:2">
      <c r="A26" s="2" t="s">
        <v>187</v>
      </c>
      <c r="B26" s="2" t="s">
        <v>189</v>
      </c>
    </row>
  </sheetData>
  <mergeCells count="3">
    <mergeCell ref="B5:D5"/>
    <mergeCell ref="E5:F5"/>
    <mergeCell ref="G5:H5"/>
  </mergeCells>
  <phoneticPr fontId="1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59"/>
  <sheetViews>
    <sheetView workbookViewId="0">
      <selection activeCell="A11" sqref="A11:XFD11"/>
    </sheetView>
  </sheetViews>
  <sheetFormatPr defaultRowHeight="16.5"/>
  <cols>
    <col min="1" max="1" width="11.625" bestFit="1" customWidth="1"/>
  </cols>
  <sheetData>
    <row r="2" spans="1:6">
      <c r="A2" t="s">
        <v>183</v>
      </c>
      <c r="B2" s="2" t="s">
        <v>79</v>
      </c>
    </row>
    <row r="4" spans="1:6">
      <c r="A4" t="s">
        <v>7</v>
      </c>
      <c r="B4" t="s">
        <v>1</v>
      </c>
      <c r="C4" t="s">
        <v>2</v>
      </c>
      <c r="D4" t="s">
        <v>8</v>
      </c>
      <c r="E4" t="s">
        <v>4</v>
      </c>
      <c r="F4" t="s">
        <v>5</v>
      </c>
    </row>
    <row r="5" spans="1:6">
      <c r="A5" s="5">
        <v>2017</v>
      </c>
      <c r="B5" s="1">
        <v>1113</v>
      </c>
      <c r="C5" s="1">
        <v>204</v>
      </c>
      <c r="D5" s="1">
        <v>691</v>
      </c>
      <c r="E5" s="1">
        <v>56</v>
      </c>
      <c r="F5" s="1">
        <v>1429</v>
      </c>
    </row>
    <row r="6" spans="1:6">
      <c r="A6" s="5">
        <v>2018</v>
      </c>
      <c r="B6" s="1">
        <v>1324</v>
      </c>
      <c r="C6" s="1">
        <v>300</v>
      </c>
      <c r="D6" s="1">
        <v>655</v>
      </c>
      <c r="E6" s="1">
        <v>72</v>
      </c>
      <c r="F6" s="1">
        <v>1743</v>
      </c>
    </row>
    <row r="7" spans="1:6">
      <c r="A7" s="5">
        <v>2019</v>
      </c>
      <c r="B7" s="1">
        <v>1121</v>
      </c>
      <c r="C7" s="1">
        <v>231</v>
      </c>
      <c r="D7" s="1">
        <v>525</v>
      </c>
      <c r="E7" s="1">
        <v>61</v>
      </c>
      <c r="F7" s="1">
        <v>1638</v>
      </c>
    </row>
    <row r="8" spans="1:6">
      <c r="A8" s="5">
        <v>2020</v>
      </c>
      <c r="B8" s="1">
        <v>1205</v>
      </c>
      <c r="C8" s="1">
        <v>236</v>
      </c>
      <c r="D8" s="1">
        <v>617</v>
      </c>
      <c r="E8" s="1">
        <v>53</v>
      </c>
      <c r="F8" s="1">
        <v>1326</v>
      </c>
    </row>
    <row r="9" spans="1:6">
      <c r="A9" s="5">
        <v>2021</v>
      </c>
      <c r="B9" s="1">
        <v>1111</v>
      </c>
      <c r="C9" s="1">
        <v>213</v>
      </c>
      <c r="D9" s="1">
        <v>443</v>
      </c>
      <c r="E9" s="1">
        <v>51</v>
      </c>
      <c r="F9" s="1">
        <v>1192</v>
      </c>
    </row>
    <row r="10" spans="1:6" ht="33">
      <c r="A10" s="8" t="s">
        <v>131</v>
      </c>
      <c r="B10" s="7">
        <f>B9/B8-1</f>
        <v>-7.8008298755186667E-2</v>
      </c>
      <c r="C10" s="7">
        <f t="shared" ref="C10:F10" si="0">C9/C8-1</f>
        <v>-9.745762711864403E-2</v>
      </c>
      <c r="D10" s="7">
        <f t="shared" si="0"/>
        <v>-0.28200972447325767</v>
      </c>
      <c r="E10" s="7">
        <f t="shared" si="0"/>
        <v>-3.7735849056603765E-2</v>
      </c>
      <c r="F10" s="7">
        <f t="shared" si="0"/>
        <v>-0.10105580693815985</v>
      </c>
    </row>
    <row r="11" spans="1:6">
      <c r="A11" s="73" t="s">
        <v>205</v>
      </c>
    </row>
    <row r="33" spans="1:2">
      <c r="A33" s="73" t="s">
        <v>205</v>
      </c>
    </row>
    <row r="34" spans="1:2">
      <c r="A34" t="s">
        <v>40</v>
      </c>
      <c r="B34" t="s">
        <v>184</v>
      </c>
    </row>
    <row r="58" spans="1:2">
      <c r="A58" s="73" t="s">
        <v>205</v>
      </c>
    </row>
    <row r="59" spans="1:2">
      <c r="A59" t="s">
        <v>41</v>
      </c>
      <c r="B59" t="s">
        <v>80</v>
      </c>
    </row>
  </sheetData>
  <phoneticPr fontId="1" type="noConversion"/>
  <pageMargins left="0.7" right="0.7" top="0.75" bottom="0.75" header="0.3" footer="0.3"/>
  <pageSetup paperSize="9" scale="79" orientation="portrait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54"/>
  <sheetViews>
    <sheetView workbookViewId="0">
      <selection activeCell="J15" sqref="J15"/>
    </sheetView>
  </sheetViews>
  <sheetFormatPr defaultRowHeight="16.5"/>
  <sheetData>
    <row r="2" spans="1:6">
      <c r="A2" t="s">
        <v>196</v>
      </c>
      <c r="B2" s="2" t="s">
        <v>197</v>
      </c>
    </row>
    <row r="3" spans="1:6">
      <c r="F3" s="90" t="s">
        <v>239</v>
      </c>
    </row>
    <row r="4" spans="1:6">
      <c r="A4" t="s">
        <v>7</v>
      </c>
      <c r="B4" t="s">
        <v>1</v>
      </c>
      <c r="C4" t="s">
        <v>2</v>
      </c>
      <c r="D4" t="s">
        <v>3</v>
      </c>
      <c r="E4" t="s">
        <v>4</v>
      </c>
      <c r="F4" t="s">
        <v>5</v>
      </c>
    </row>
    <row r="5" spans="1:6">
      <c r="A5" s="5">
        <v>2017</v>
      </c>
      <c r="B5" s="1">
        <v>11580</v>
      </c>
      <c r="C5" s="1">
        <v>902</v>
      </c>
      <c r="D5" s="1">
        <v>709</v>
      </c>
      <c r="E5" s="1">
        <v>787</v>
      </c>
      <c r="F5" s="1">
        <v>6158</v>
      </c>
    </row>
    <row r="6" spans="1:6">
      <c r="A6" s="5">
        <v>2018</v>
      </c>
      <c r="B6" s="1">
        <v>10933</v>
      </c>
      <c r="C6" s="1">
        <v>897</v>
      </c>
      <c r="D6" s="1">
        <v>976</v>
      </c>
      <c r="E6" s="1">
        <v>555</v>
      </c>
      <c r="F6" s="1">
        <v>5828</v>
      </c>
    </row>
    <row r="7" spans="1:6">
      <c r="A7" s="5">
        <v>2019</v>
      </c>
      <c r="B7" s="1">
        <v>11489</v>
      </c>
      <c r="C7" s="1">
        <v>1008</v>
      </c>
      <c r="D7" s="1">
        <v>1014</v>
      </c>
      <c r="E7" s="1">
        <v>659</v>
      </c>
      <c r="F7" s="1">
        <v>6197</v>
      </c>
    </row>
    <row r="8" spans="1:6">
      <c r="A8" s="5">
        <v>2020</v>
      </c>
      <c r="B8" s="1">
        <v>12141</v>
      </c>
      <c r="C8" s="1">
        <v>1056</v>
      </c>
      <c r="D8" s="1">
        <v>1145</v>
      </c>
      <c r="E8" s="1">
        <v>840</v>
      </c>
      <c r="F8" s="1">
        <v>6259</v>
      </c>
    </row>
    <row r="9" spans="1:6">
      <c r="A9" s="5">
        <v>2021</v>
      </c>
      <c r="B9" s="1">
        <v>11266</v>
      </c>
      <c r="C9" s="1">
        <v>1095</v>
      </c>
      <c r="D9" s="1">
        <v>976</v>
      </c>
      <c r="E9" s="1">
        <v>970</v>
      </c>
      <c r="F9" s="1">
        <v>7098</v>
      </c>
    </row>
    <row r="10" spans="1:6" ht="33">
      <c r="A10" s="8" t="s">
        <v>131</v>
      </c>
      <c r="B10" s="7">
        <f>B9/B8-1</f>
        <v>-7.2069845976443503E-2</v>
      </c>
      <c r="C10" s="7">
        <f t="shared" ref="C10:F10" si="0">C9/C8-1</f>
        <v>3.6931818181818121E-2</v>
      </c>
      <c r="D10" s="7">
        <f t="shared" si="0"/>
        <v>-0.14759825327510923</v>
      </c>
      <c r="E10" s="7">
        <f t="shared" si="0"/>
        <v>0.15476190476190466</v>
      </c>
      <c r="F10" s="7">
        <f t="shared" si="0"/>
        <v>0.1340469723598019</v>
      </c>
    </row>
    <row r="30" spans="1:2">
      <c r="A30" t="s">
        <v>42</v>
      </c>
      <c r="B30" t="s">
        <v>198</v>
      </c>
    </row>
    <row r="54" spans="1:2">
      <c r="A54" t="s">
        <v>43</v>
      </c>
      <c r="B54" t="s">
        <v>199</v>
      </c>
    </row>
  </sheetData>
  <phoneticPr fontId="1" type="noConversion"/>
  <pageMargins left="0.7" right="0.7" top="0.75" bottom="0.75" header="0.3" footer="0.3"/>
  <pageSetup paperSize="9" scale="87" orientation="portrait" horizontalDpi="300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60"/>
  <sheetViews>
    <sheetView topLeftCell="A3" workbookViewId="0">
      <selection activeCell="A12" sqref="A12:XFD12"/>
    </sheetView>
  </sheetViews>
  <sheetFormatPr defaultRowHeight="16.5"/>
  <cols>
    <col min="1" max="1" width="11.625" bestFit="1" customWidth="1"/>
  </cols>
  <sheetData>
    <row r="2" spans="1:6">
      <c r="A2" t="s">
        <v>204</v>
      </c>
      <c r="B2" s="2" t="s">
        <v>200</v>
      </c>
    </row>
    <row r="4" spans="1:6">
      <c r="A4" t="s">
        <v>7</v>
      </c>
      <c r="B4" t="s">
        <v>1</v>
      </c>
      <c r="C4" t="s">
        <v>2</v>
      </c>
      <c r="D4" t="s">
        <v>8</v>
      </c>
      <c r="E4" t="s">
        <v>4</v>
      </c>
      <c r="F4" t="s">
        <v>5</v>
      </c>
    </row>
    <row r="5" spans="1:6">
      <c r="A5" s="5">
        <v>2017</v>
      </c>
      <c r="B5" s="1">
        <v>970</v>
      </c>
      <c r="C5" s="1">
        <v>201</v>
      </c>
      <c r="D5" s="1">
        <v>652</v>
      </c>
      <c r="E5" s="1">
        <v>47</v>
      </c>
      <c r="F5" s="1">
        <v>1407</v>
      </c>
    </row>
    <row r="6" spans="1:6">
      <c r="A6" s="5">
        <v>2018</v>
      </c>
      <c r="B6" s="1">
        <v>793</v>
      </c>
      <c r="C6" s="1">
        <v>210</v>
      </c>
      <c r="D6" s="1">
        <v>639</v>
      </c>
      <c r="E6" s="1">
        <v>64</v>
      </c>
      <c r="F6" s="1">
        <v>1455</v>
      </c>
    </row>
    <row r="7" spans="1:6">
      <c r="A7" s="5">
        <v>2019</v>
      </c>
      <c r="B7" s="1">
        <v>947</v>
      </c>
      <c r="C7" s="1">
        <v>224</v>
      </c>
      <c r="D7" s="1">
        <v>546</v>
      </c>
      <c r="E7" s="1">
        <v>50</v>
      </c>
      <c r="F7" s="1">
        <v>1404</v>
      </c>
    </row>
    <row r="8" spans="1:6">
      <c r="A8" s="5">
        <v>2020</v>
      </c>
      <c r="B8" s="1">
        <v>947</v>
      </c>
      <c r="C8" s="1">
        <v>201</v>
      </c>
      <c r="D8" s="1">
        <v>628</v>
      </c>
      <c r="E8" s="1">
        <v>53</v>
      </c>
      <c r="F8" s="1">
        <v>1599</v>
      </c>
    </row>
    <row r="9" spans="1:6">
      <c r="A9" s="5">
        <v>2021</v>
      </c>
      <c r="B9" s="1">
        <v>860</v>
      </c>
      <c r="C9" s="1">
        <v>212</v>
      </c>
      <c r="D9" s="1">
        <v>439</v>
      </c>
      <c r="E9" s="1">
        <v>48</v>
      </c>
      <c r="F9" s="1">
        <v>1124</v>
      </c>
    </row>
    <row r="10" spans="1:6" ht="33">
      <c r="A10" s="8" t="s">
        <v>131</v>
      </c>
      <c r="B10" s="7">
        <f>B9/B8-1</f>
        <v>-9.1869060190073903E-2</v>
      </c>
      <c r="C10" s="7">
        <f t="shared" ref="C10:F10" si="0">C9/C8-1</f>
        <v>5.4726368159204064E-2</v>
      </c>
      <c r="D10" s="7">
        <f t="shared" si="0"/>
        <v>-0.30095541401273884</v>
      </c>
      <c r="E10" s="7">
        <f t="shared" si="0"/>
        <v>-9.4339622641509413E-2</v>
      </c>
      <c r="F10" s="7">
        <f t="shared" si="0"/>
        <v>-0.29706066291432143</v>
      </c>
    </row>
    <row r="11" spans="1:6">
      <c r="A11" s="73" t="s">
        <v>206</v>
      </c>
    </row>
    <row r="12" spans="1:6">
      <c r="A12" s="73"/>
    </row>
    <row r="34" spans="1:2">
      <c r="A34" s="73" t="s">
        <v>206</v>
      </c>
    </row>
    <row r="35" spans="1:2">
      <c r="A35" t="s">
        <v>44</v>
      </c>
      <c r="B35" t="s">
        <v>201</v>
      </c>
    </row>
    <row r="59" spans="1:2">
      <c r="A59" s="73" t="s">
        <v>206</v>
      </c>
    </row>
    <row r="60" spans="1:2">
      <c r="A60" t="s">
        <v>45</v>
      </c>
      <c r="B60" t="s">
        <v>202</v>
      </c>
    </row>
  </sheetData>
  <phoneticPr fontId="1" type="noConversion"/>
  <pageMargins left="0.7" right="0.7" top="0.75" bottom="0.75" header="0.3" footer="0.3"/>
  <pageSetup paperSize="9" scale="78" orientation="portrait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66"/>
  <sheetViews>
    <sheetView workbookViewId="0">
      <selection activeCell="G4" sqref="G4"/>
    </sheetView>
  </sheetViews>
  <sheetFormatPr defaultRowHeight="16.5"/>
  <cols>
    <col min="1" max="1" width="11.625" bestFit="1" customWidth="1"/>
    <col min="7" max="7" width="10" bestFit="1" customWidth="1"/>
  </cols>
  <sheetData>
    <row r="2" spans="1:7">
      <c r="A2" t="s">
        <v>207</v>
      </c>
      <c r="B2" s="2" t="s">
        <v>212</v>
      </c>
    </row>
    <row r="4" spans="1:7">
      <c r="G4" s="90" t="s">
        <v>100</v>
      </c>
    </row>
    <row r="5" spans="1:7">
      <c r="A5" s="2" t="s">
        <v>231</v>
      </c>
      <c r="B5" t="s">
        <v>0</v>
      </c>
      <c r="C5" t="s">
        <v>1</v>
      </c>
      <c r="D5" t="s">
        <v>2</v>
      </c>
      <c r="E5" t="s">
        <v>6</v>
      </c>
      <c r="F5" t="s">
        <v>4</v>
      </c>
      <c r="G5" t="s">
        <v>5</v>
      </c>
    </row>
    <row r="6" spans="1:7">
      <c r="A6" s="5">
        <v>2017</v>
      </c>
      <c r="B6" s="1">
        <v>108758</v>
      </c>
      <c r="C6" s="1">
        <v>594107</v>
      </c>
      <c r="D6" s="1">
        <v>525969</v>
      </c>
      <c r="E6" s="1">
        <v>375671</v>
      </c>
      <c r="F6" s="1">
        <v>233892</v>
      </c>
      <c r="G6" s="1">
        <v>5748175</v>
      </c>
    </row>
    <row r="7" spans="1:7">
      <c r="A7" s="5">
        <v>2018</v>
      </c>
      <c r="B7" s="1">
        <v>110074</v>
      </c>
      <c r="C7" s="1">
        <v>638847</v>
      </c>
      <c r="D7" s="1">
        <v>472702</v>
      </c>
      <c r="E7" s="1">
        <v>393591</v>
      </c>
      <c r="F7" s="1">
        <v>263140</v>
      </c>
      <c r="G7" s="1">
        <v>7370709</v>
      </c>
    </row>
    <row r="8" spans="1:7">
      <c r="A8" s="5">
        <v>2019</v>
      </c>
      <c r="B8" s="1">
        <v>111681</v>
      </c>
      <c r="C8" s="1">
        <v>673233</v>
      </c>
      <c r="D8" s="1">
        <v>506597</v>
      </c>
      <c r="E8" s="1">
        <v>405032</v>
      </c>
      <c r="F8" s="1">
        <v>288384</v>
      </c>
      <c r="G8" s="1">
        <v>7837441</v>
      </c>
    </row>
    <row r="9" spans="1:7">
      <c r="A9" s="5">
        <v>2020</v>
      </c>
      <c r="B9" s="1">
        <v>119660</v>
      </c>
      <c r="C9" s="1">
        <v>738112</v>
      </c>
      <c r="D9" s="1">
        <v>382590</v>
      </c>
      <c r="E9" s="1">
        <v>433091</v>
      </c>
      <c r="F9" s="1">
        <v>320695</v>
      </c>
      <c r="G9" s="1">
        <v>9347568</v>
      </c>
    </row>
    <row r="10" spans="1:7">
      <c r="A10" s="5">
        <v>2021</v>
      </c>
      <c r="B10" s="1">
        <v>123217</v>
      </c>
      <c r="C10" s="1">
        <v>943928</v>
      </c>
      <c r="D10" s="1">
        <v>315192</v>
      </c>
      <c r="E10" s="1">
        <v>486187</v>
      </c>
      <c r="F10" s="1">
        <v>355614</v>
      </c>
      <c r="G10" s="1">
        <v>9450507</v>
      </c>
    </row>
    <row r="11" spans="1:7" ht="33">
      <c r="A11" s="8" t="s">
        <v>131</v>
      </c>
      <c r="B11" s="7">
        <f>B10/B9-1</f>
        <v>2.9725890021728318E-2</v>
      </c>
      <c r="C11" s="7">
        <f t="shared" ref="C11:G11" si="0">C10/C9-1</f>
        <v>0.27884115147836641</v>
      </c>
      <c r="D11" s="7">
        <f t="shared" si="0"/>
        <v>-0.17616247157531562</v>
      </c>
      <c r="E11" s="7">
        <f t="shared" si="0"/>
        <v>0.1225977912263243</v>
      </c>
      <c r="F11" s="7">
        <f t="shared" si="0"/>
        <v>0.10888538954458293</v>
      </c>
      <c r="G11" s="7">
        <f t="shared" si="0"/>
        <v>1.1012383113982116E-2</v>
      </c>
    </row>
    <row r="33" spans="1:2">
      <c r="A33" t="s">
        <v>46</v>
      </c>
      <c r="B33" t="s">
        <v>210</v>
      </c>
    </row>
    <row r="66" spans="1:2">
      <c r="A66" t="s">
        <v>47</v>
      </c>
      <c r="B66" t="s">
        <v>211</v>
      </c>
    </row>
  </sheetData>
  <phoneticPr fontId="1" type="noConversion"/>
  <pageMargins left="0.7" right="0.7" top="0.75" bottom="0.75" header="0.3" footer="0.3"/>
  <pageSetup paperSize="9" scale="71" orientation="portrait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68"/>
  <sheetViews>
    <sheetView workbookViewId="0">
      <selection activeCell="H68" sqref="A2:H68"/>
    </sheetView>
  </sheetViews>
  <sheetFormatPr defaultRowHeight="16.5"/>
  <cols>
    <col min="1" max="1" width="11.625" bestFit="1" customWidth="1"/>
    <col min="7" max="7" width="10" bestFit="1" customWidth="1"/>
  </cols>
  <sheetData>
    <row r="2" spans="1:7">
      <c r="A2" t="s">
        <v>208</v>
      </c>
      <c r="B2" s="2" t="s">
        <v>209</v>
      </c>
    </row>
    <row r="4" spans="1:7">
      <c r="A4" s="2" t="s">
        <v>231</v>
      </c>
      <c r="B4" t="s">
        <v>0</v>
      </c>
      <c r="C4" t="s">
        <v>1</v>
      </c>
      <c r="D4" t="s">
        <v>2</v>
      </c>
      <c r="E4" t="s">
        <v>6</v>
      </c>
      <c r="F4" t="s">
        <v>4</v>
      </c>
      <c r="G4" t="s">
        <v>5</v>
      </c>
    </row>
    <row r="5" spans="1:7">
      <c r="A5" s="5">
        <v>2017</v>
      </c>
      <c r="B5" s="1">
        <v>96655</v>
      </c>
      <c r="C5" s="1">
        <v>242709</v>
      </c>
      <c r="D5" s="1">
        <v>179059</v>
      </c>
      <c r="E5" s="1">
        <v>328870</v>
      </c>
      <c r="F5" s="1">
        <v>147350</v>
      </c>
      <c r="G5" s="1">
        <v>2792072</v>
      </c>
    </row>
    <row r="6" spans="1:7">
      <c r="A6" s="5">
        <v>2018</v>
      </c>
      <c r="B6" s="1">
        <v>93974</v>
      </c>
      <c r="C6" s="1">
        <v>273808</v>
      </c>
      <c r="D6" s="1">
        <v>191142</v>
      </c>
      <c r="E6" s="1">
        <v>338894</v>
      </c>
      <c r="F6" s="1">
        <v>146863</v>
      </c>
      <c r="G6" s="1">
        <v>5007395</v>
      </c>
    </row>
    <row r="7" spans="1:7">
      <c r="A7" s="5">
        <v>2019</v>
      </c>
      <c r="B7" s="1">
        <v>93419</v>
      </c>
      <c r="C7" s="1">
        <v>297774</v>
      </c>
      <c r="D7" s="1">
        <v>185972</v>
      </c>
      <c r="E7" s="1">
        <v>405032</v>
      </c>
      <c r="F7" s="1">
        <v>162775</v>
      </c>
      <c r="G7" s="1">
        <v>6405840</v>
      </c>
    </row>
    <row r="8" spans="1:7">
      <c r="A8" s="5">
        <v>2020</v>
      </c>
      <c r="B8" s="1">
        <v>100371</v>
      </c>
      <c r="C8" s="1">
        <v>295728</v>
      </c>
      <c r="D8" s="1">
        <v>232854</v>
      </c>
      <c r="E8" s="1">
        <v>382883</v>
      </c>
      <c r="F8" s="1">
        <v>152347</v>
      </c>
      <c r="G8" s="1">
        <v>5760652</v>
      </c>
    </row>
    <row r="9" spans="1:7">
      <c r="A9" s="5">
        <v>2021</v>
      </c>
      <c r="B9" s="1">
        <v>102362</v>
      </c>
      <c r="C9" s="1">
        <v>337814</v>
      </c>
      <c r="D9" s="1">
        <v>297723</v>
      </c>
      <c r="E9" s="1">
        <v>441191</v>
      </c>
      <c r="F9" s="1">
        <v>171259</v>
      </c>
      <c r="G9" s="1">
        <v>7738947</v>
      </c>
    </row>
    <row r="10" spans="1:7" ht="33">
      <c r="A10" s="8" t="s">
        <v>131</v>
      </c>
      <c r="B10" s="7">
        <f>B9/B8-1</f>
        <v>1.9836406930288542E-2</v>
      </c>
      <c r="C10" s="7">
        <f t="shared" ref="C10:D10" si="0">C9/C8-1</f>
        <v>0.14231320673050907</v>
      </c>
      <c r="D10" s="7">
        <f t="shared" si="0"/>
        <v>0.27858228761369785</v>
      </c>
      <c r="E10" s="7">
        <f t="shared" ref="E10:G10" si="1">E9/E8-1</f>
        <v>0.1522867298887649</v>
      </c>
      <c r="F10" s="7">
        <f t="shared" si="1"/>
        <v>0.12413765942224009</v>
      </c>
      <c r="G10" s="7">
        <f t="shared" si="1"/>
        <v>0.34341512037179123</v>
      </c>
    </row>
    <row r="11" spans="1:7">
      <c r="A11" s="91" t="s">
        <v>235</v>
      </c>
    </row>
    <row r="12" spans="1:7">
      <c r="A12" s="92" t="s">
        <v>236</v>
      </c>
    </row>
    <row r="13" spans="1:7">
      <c r="A13" s="92"/>
    </row>
    <row r="14" spans="1:7">
      <c r="A14" s="92"/>
    </row>
    <row r="33" spans="1:1">
      <c r="A33" s="91" t="s">
        <v>235</v>
      </c>
    </row>
    <row r="34" spans="1:1">
      <c r="A34" s="92" t="s">
        <v>236</v>
      </c>
    </row>
    <row r="66" spans="1:2">
      <c r="A66" s="91" t="s">
        <v>235</v>
      </c>
    </row>
    <row r="67" spans="1:2">
      <c r="A67" s="92" t="s">
        <v>236</v>
      </c>
    </row>
    <row r="68" spans="1:2">
      <c r="A68" t="s">
        <v>49</v>
      </c>
      <c r="B68" t="s">
        <v>213</v>
      </c>
    </row>
  </sheetData>
  <phoneticPr fontId="1" type="noConversion"/>
  <pageMargins left="0.7" right="0.7" top="0.75" bottom="0.75" header="0.3" footer="0.3"/>
  <pageSetup paperSize="9" scale="68" orientation="portrait" horizontalDpi="4294967295" verticalDpi="4294967295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60"/>
  <sheetViews>
    <sheetView topLeftCell="A35" workbookViewId="0">
      <selection activeCell="Q3" sqref="Q3"/>
    </sheetView>
  </sheetViews>
  <sheetFormatPr defaultRowHeight="16.5"/>
  <cols>
    <col min="1" max="1" width="11.625" bestFit="1" customWidth="1"/>
  </cols>
  <sheetData>
    <row r="2" spans="1:7">
      <c r="A2" t="s">
        <v>218</v>
      </c>
      <c r="B2" s="2" t="s">
        <v>232</v>
      </c>
    </row>
    <row r="4" spans="1:7">
      <c r="A4" t="s">
        <v>7</v>
      </c>
      <c r="B4" t="s">
        <v>1</v>
      </c>
      <c r="C4" t="s">
        <v>2</v>
      </c>
      <c r="D4" t="s">
        <v>6</v>
      </c>
      <c r="E4" t="s">
        <v>4</v>
      </c>
      <c r="F4" t="s">
        <v>5</v>
      </c>
    </row>
    <row r="5" spans="1:7">
      <c r="A5" s="5">
        <v>2017</v>
      </c>
      <c r="B5" s="1">
        <v>1734</v>
      </c>
      <c r="C5" s="1">
        <v>730</v>
      </c>
      <c r="D5" s="1">
        <v>1146</v>
      </c>
      <c r="E5" s="1">
        <v>565</v>
      </c>
      <c r="F5" s="1">
        <v>20308</v>
      </c>
    </row>
    <row r="6" spans="1:7">
      <c r="A6" s="5">
        <v>2018</v>
      </c>
      <c r="B6" s="1">
        <v>1965</v>
      </c>
      <c r="C6" s="1">
        <v>907</v>
      </c>
      <c r="D6" s="1">
        <v>1128</v>
      </c>
      <c r="E6" s="1">
        <v>613</v>
      </c>
      <c r="F6" s="1">
        <v>23356</v>
      </c>
    </row>
    <row r="7" spans="1:7">
      <c r="A7" s="5">
        <v>2019</v>
      </c>
      <c r="B7" s="1">
        <v>2004</v>
      </c>
      <c r="C7" s="1">
        <v>1058</v>
      </c>
      <c r="D7" s="1">
        <v>1265</v>
      </c>
      <c r="E7" s="1">
        <v>709</v>
      </c>
      <c r="F7" s="1">
        <v>19719</v>
      </c>
    </row>
    <row r="8" spans="1:7">
      <c r="A8" s="5">
        <v>2020</v>
      </c>
      <c r="B8" s="1">
        <v>2142</v>
      </c>
      <c r="C8" s="1">
        <v>884</v>
      </c>
      <c r="D8" s="1">
        <v>1352</v>
      </c>
      <c r="E8" s="1">
        <v>580</v>
      </c>
      <c r="F8" s="1">
        <v>14441</v>
      </c>
    </row>
    <row r="9" spans="1:7">
      <c r="A9" s="5">
        <v>2021</v>
      </c>
      <c r="B9" s="1">
        <v>2100</v>
      </c>
      <c r="C9" s="1">
        <v>803</v>
      </c>
      <c r="D9" s="1">
        <v>1186</v>
      </c>
      <c r="E9" s="1">
        <v>530</v>
      </c>
      <c r="F9" s="1">
        <v>13068</v>
      </c>
    </row>
    <row r="10" spans="1:7" ht="33">
      <c r="A10" s="8" t="s">
        <v>131</v>
      </c>
      <c r="B10" s="7">
        <f>B9/B8-1</f>
        <v>-1.9607843137254943E-2</v>
      </c>
      <c r="C10" s="7">
        <f t="shared" ref="C10:F10" si="0">C9/C8-1</f>
        <v>-9.1628959276018107E-2</v>
      </c>
      <c r="D10" s="7">
        <f t="shared" si="0"/>
        <v>-0.12278106508875741</v>
      </c>
      <c r="E10" s="7">
        <f t="shared" si="0"/>
        <v>-8.6206896551724088E-2</v>
      </c>
      <c r="F10" s="7">
        <f t="shared" si="0"/>
        <v>-9.5076518246658859E-2</v>
      </c>
      <c r="G10" s="7"/>
    </row>
    <row r="11" spans="1:7">
      <c r="A11" s="90" t="s">
        <v>234</v>
      </c>
    </row>
    <row r="12" spans="1:7">
      <c r="A12" s="90"/>
    </row>
    <row r="29" spans="1:2">
      <c r="A29" s="90" t="s">
        <v>234</v>
      </c>
    </row>
    <row r="30" spans="1:2">
      <c r="A30" t="s">
        <v>50</v>
      </c>
      <c r="B30" t="s">
        <v>214</v>
      </c>
    </row>
    <row r="59" spans="1:2">
      <c r="A59" s="90" t="s">
        <v>234</v>
      </c>
    </row>
    <row r="60" spans="1:2">
      <c r="A60" t="s">
        <v>51</v>
      </c>
      <c r="B60" t="s">
        <v>215</v>
      </c>
    </row>
  </sheetData>
  <phoneticPr fontId="1" type="noConversion"/>
  <pageMargins left="0.7" right="0.7" top="0.75" bottom="0.75" header="0.3" footer="0.3"/>
  <pageSetup paperSize="9" scale="77" orientation="portrait" horizontalDpi="300" vertic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58"/>
  <sheetViews>
    <sheetView workbookViewId="0">
      <selection activeCell="H58" sqref="A2:H58"/>
    </sheetView>
  </sheetViews>
  <sheetFormatPr defaultRowHeight="16.5"/>
  <cols>
    <col min="1" max="1" width="11.625" bestFit="1" customWidth="1"/>
  </cols>
  <sheetData>
    <row r="2" spans="1:7">
      <c r="A2" t="s">
        <v>223</v>
      </c>
      <c r="B2" s="2" t="s">
        <v>224</v>
      </c>
    </row>
    <row r="4" spans="1:7">
      <c r="A4" t="s">
        <v>7</v>
      </c>
      <c r="B4" t="s">
        <v>1</v>
      </c>
      <c r="C4" t="s">
        <v>2</v>
      </c>
      <c r="D4" t="s">
        <v>6</v>
      </c>
      <c r="E4" t="s">
        <v>4</v>
      </c>
      <c r="F4" t="s">
        <v>5</v>
      </c>
    </row>
    <row r="5" spans="1:7">
      <c r="A5" s="5">
        <v>2017</v>
      </c>
      <c r="B5" s="1">
        <v>921</v>
      </c>
      <c r="C5" s="1">
        <v>579</v>
      </c>
      <c r="D5" s="1">
        <v>613</v>
      </c>
      <c r="E5" s="1">
        <v>448</v>
      </c>
      <c r="F5" s="1">
        <v>15125</v>
      </c>
    </row>
    <row r="6" spans="1:7">
      <c r="A6" s="5">
        <v>2018</v>
      </c>
      <c r="B6" s="1">
        <v>1002</v>
      </c>
      <c r="C6" s="1">
        <v>561</v>
      </c>
      <c r="D6" s="1">
        <v>612</v>
      </c>
      <c r="E6" s="1">
        <v>479</v>
      </c>
      <c r="F6" s="1">
        <v>18208</v>
      </c>
    </row>
    <row r="7" spans="1:7">
      <c r="A7" s="5">
        <v>2019</v>
      </c>
      <c r="B7" s="1">
        <v>1094</v>
      </c>
      <c r="C7" s="1">
        <v>683</v>
      </c>
      <c r="D7" s="1">
        <v>579</v>
      </c>
      <c r="E7" s="1">
        <v>410</v>
      </c>
      <c r="F7" s="1">
        <v>19270</v>
      </c>
    </row>
    <row r="8" spans="1:7">
      <c r="A8" s="5">
        <v>2020</v>
      </c>
      <c r="B8" s="1">
        <v>1129</v>
      </c>
      <c r="C8" s="1">
        <v>897</v>
      </c>
      <c r="D8" s="1">
        <v>733</v>
      </c>
      <c r="E8" s="1">
        <v>476</v>
      </c>
      <c r="F8" s="1">
        <v>13130</v>
      </c>
    </row>
    <row r="9" spans="1:7">
      <c r="A9" s="5">
        <v>2021</v>
      </c>
      <c r="B9" s="1">
        <v>969</v>
      </c>
      <c r="C9" s="1">
        <v>1045</v>
      </c>
      <c r="D9" s="1">
        <v>697</v>
      </c>
      <c r="E9" s="1">
        <v>404</v>
      </c>
      <c r="F9" s="1">
        <v>11211</v>
      </c>
    </row>
    <row r="10" spans="1:7" ht="33">
      <c r="A10" s="8" t="s">
        <v>131</v>
      </c>
      <c r="B10" s="7">
        <f>B9/B8-1</f>
        <v>-0.14171833480956597</v>
      </c>
      <c r="C10" s="7">
        <f t="shared" ref="C10:F10" si="0">C9/C8-1</f>
        <v>0.16499442586399105</v>
      </c>
      <c r="D10" s="7">
        <f t="shared" si="0"/>
        <v>-4.9113233287858105E-2</v>
      </c>
      <c r="E10" s="7">
        <f t="shared" si="0"/>
        <v>-0.15126050420168069</v>
      </c>
      <c r="F10" s="7">
        <f t="shared" si="0"/>
        <v>-0.14615384615384619</v>
      </c>
      <c r="G10" s="7"/>
    </row>
    <row r="11" spans="1:7">
      <c r="A11" s="89" t="s">
        <v>233</v>
      </c>
    </row>
    <row r="14" spans="1:7">
      <c r="A14" t="s">
        <v>52</v>
      </c>
      <c r="B14" t="s">
        <v>225</v>
      </c>
    </row>
    <row r="32" spans="1:1">
      <c r="A32" s="89" t="s">
        <v>233</v>
      </c>
    </row>
    <row r="33" spans="1:2">
      <c r="A33" t="s">
        <v>52</v>
      </c>
      <c r="B33" t="s">
        <v>225</v>
      </c>
    </row>
    <row r="57" spans="1:2">
      <c r="A57" s="89" t="s">
        <v>233</v>
      </c>
    </row>
    <row r="58" spans="1:2">
      <c r="A58" t="s">
        <v>53</v>
      </c>
      <c r="B58" t="s">
        <v>226</v>
      </c>
    </row>
  </sheetData>
  <phoneticPr fontId="1" type="noConversion"/>
  <pageMargins left="0.7" right="0.7" top="0.75" bottom="0.75" header="0.3" footer="0.3"/>
  <pageSetup paperSize="9" scale="81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selection activeCell="I2" sqref="I2"/>
    </sheetView>
  </sheetViews>
  <sheetFormatPr defaultRowHeight="16.5"/>
  <sheetData>
    <row r="1" spans="1:9">
      <c r="A1" s="17" t="s">
        <v>116</v>
      </c>
    </row>
    <row r="2" spans="1:9" ht="17.25" thickBot="1">
      <c r="A2" s="17"/>
      <c r="I2" s="90" t="s">
        <v>239</v>
      </c>
    </row>
    <row r="3" spans="1:9" ht="17.25" thickBot="1">
      <c r="A3" s="129" t="s">
        <v>101</v>
      </c>
      <c r="B3" s="11"/>
      <c r="C3" s="132" t="s">
        <v>102</v>
      </c>
      <c r="D3" s="132"/>
      <c r="E3" s="132"/>
      <c r="F3" s="132"/>
      <c r="G3" s="132"/>
      <c r="H3" s="132"/>
      <c r="I3" s="132"/>
    </row>
    <row r="4" spans="1:9">
      <c r="A4" s="130"/>
      <c r="B4" s="133"/>
      <c r="C4" s="129" t="s">
        <v>114</v>
      </c>
      <c r="D4" s="129" t="s">
        <v>103</v>
      </c>
      <c r="E4" s="129" t="s">
        <v>104</v>
      </c>
      <c r="F4" s="10" t="s">
        <v>105</v>
      </c>
      <c r="G4" s="129" t="s">
        <v>107</v>
      </c>
      <c r="H4" s="129" t="s">
        <v>108</v>
      </c>
      <c r="I4" s="129" t="s">
        <v>109</v>
      </c>
    </row>
    <row r="5" spans="1:9" ht="17.25" thickBot="1">
      <c r="A5" s="131"/>
      <c r="B5" s="134"/>
      <c r="C5" s="131"/>
      <c r="D5" s="131"/>
      <c r="E5" s="131"/>
      <c r="F5" s="13" t="s">
        <v>106</v>
      </c>
      <c r="G5" s="131"/>
      <c r="H5" s="131"/>
      <c r="I5" s="131"/>
    </row>
    <row r="6" spans="1:9">
      <c r="A6" s="14" t="s">
        <v>5</v>
      </c>
      <c r="B6" s="103" t="s">
        <v>110</v>
      </c>
      <c r="C6" s="104">
        <v>42548</v>
      </c>
      <c r="D6" s="105">
        <v>47010</v>
      </c>
      <c r="E6" s="104">
        <v>17691</v>
      </c>
      <c r="F6" s="105">
        <v>1427845</v>
      </c>
      <c r="G6" s="104">
        <v>42266</v>
      </c>
      <c r="H6" s="105">
        <v>8303</v>
      </c>
      <c r="I6" s="104">
        <v>1585663</v>
      </c>
    </row>
    <row r="7" spans="1:9" ht="17.25" thickBot="1">
      <c r="A7" s="15"/>
      <c r="B7" s="106" t="s">
        <v>111</v>
      </c>
      <c r="C7" s="107">
        <v>0.05</v>
      </c>
      <c r="D7" s="108">
        <v>-1.7999999999999999E-2</v>
      </c>
      <c r="E7" s="107">
        <v>5.8000000000000003E-2</v>
      </c>
      <c r="F7" s="109">
        <v>6.2E-2</v>
      </c>
      <c r="G7" s="107">
        <v>0.11600000000000001</v>
      </c>
      <c r="H7" s="108">
        <v>-0.112</v>
      </c>
      <c r="I7" s="107">
        <v>5.8999999999999997E-2</v>
      </c>
    </row>
    <row r="8" spans="1:9">
      <c r="A8" s="14" t="s">
        <v>3</v>
      </c>
      <c r="B8" s="103" t="s">
        <v>110</v>
      </c>
      <c r="C8" s="104">
        <v>83775</v>
      </c>
      <c r="D8" s="105">
        <v>21681</v>
      </c>
      <c r="E8" s="104">
        <v>9394</v>
      </c>
      <c r="F8" s="105">
        <v>16665</v>
      </c>
      <c r="G8" s="104">
        <v>46533</v>
      </c>
      <c r="H8" s="105">
        <v>10552</v>
      </c>
      <c r="I8" s="104">
        <v>188600</v>
      </c>
    </row>
    <row r="9" spans="1:9" ht="17.25" thickBot="1">
      <c r="A9" s="15"/>
      <c r="B9" s="106" t="s">
        <v>111</v>
      </c>
      <c r="C9" s="107">
        <v>2.9000000000000001E-2</v>
      </c>
      <c r="D9" s="108">
        <v>-7.0000000000000001E-3</v>
      </c>
      <c r="E9" s="107">
        <v>3.2000000000000001E-2</v>
      </c>
      <c r="F9" s="109">
        <v>0.24099999999999999</v>
      </c>
      <c r="G9" s="107">
        <v>5.0999999999999997E-2</v>
      </c>
      <c r="H9" s="109">
        <v>4.1000000000000002E-2</v>
      </c>
      <c r="I9" s="107">
        <v>4.5999999999999999E-2</v>
      </c>
    </row>
    <row r="10" spans="1:9">
      <c r="A10" s="14" t="s">
        <v>2</v>
      </c>
      <c r="B10" s="103" t="s">
        <v>110</v>
      </c>
      <c r="C10" s="104">
        <v>20895</v>
      </c>
      <c r="D10" s="105">
        <v>222452</v>
      </c>
      <c r="E10" s="104">
        <v>5936</v>
      </c>
      <c r="F10" s="105">
        <v>9369</v>
      </c>
      <c r="G10" s="104">
        <v>24999</v>
      </c>
      <c r="H10" s="105">
        <v>5549</v>
      </c>
      <c r="I10" s="104">
        <v>289200</v>
      </c>
    </row>
    <row r="11" spans="1:9" ht="17.25" thickBot="1">
      <c r="A11" s="15"/>
      <c r="B11" s="106" t="s">
        <v>111</v>
      </c>
      <c r="C11" s="107">
        <v>0.09</v>
      </c>
      <c r="D11" s="108">
        <v>-2.1999999999999999E-2</v>
      </c>
      <c r="E11" s="107">
        <v>8.9999999999999993E-3</v>
      </c>
      <c r="F11" s="109">
        <v>0.115</v>
      </c>
      <c r="G11" s="107">
        <v>0.113</v>
      </c>
      <c r="H11" s="109">
        <v>6.5000000000000002E-2</v>
      </c>
      <c r="I11" s="107">
        <v>3.0000000000000001E-3</v>
      </c>
    </row>
    <row r="12" spans="1:9">
      <c r="A12" s="14" t="s">
        <v>4</v>
      </c>
      <c r="B12" s="103" t="s">
        <v>110</v>
      </c>
      <c r="C12" s="104">
        <v>12448</v>
      </c>
      <c r="D12" s="105">
        <v>14165</v>
      </c>
      <c r="E12" s="104">
        <v>186254</v>
      </c>
      <c r="F12" s="105">
        <v>6294</v>
      </c>
      <c r="G12" s="104">
        <v>15512</v>
      </c>
      <c r="H12" s="105">
        <v>3325</v>
      </c>
      <c r="I12" s="104">
        <v>237998</v>
      </c>
    </row>
    <row r="13" spans="1:9" ht="17.25" thickBot="1">
      <c r="A13" s="15"/>
      <c r="B13" s="106" t="s">
        <v>111</v>
      </c>
      <c r="C13" s="107">
        <v>8.6999999999999994E-2</v>
      </c>
      <c r="D13" s="109">
        <v>1.0999999999999999E-2</v>
      </c>
      <c r="E13" s="107">
        <v>3.2000000000000001E-2</v>
      </c>
      <c r="F13" s="109">
        <v>0.47499999999999998</v>
      </c>
      <c r="G13" s="107">
        <v>0.16200000000000001</v>
      </c>
      <c r="H13" s="109">
        <v>4.1000000000000002E-2</v>
      </c>
      <c r="I13" s="107">
        <v>0.05</v>
      </c>
    </row>
    <row r="14" spans="1:9">
      <c r="A14" s="14" t="s">
        <v>1</v>
      </c>
      <c r="B14" s="103" t="s">
        <v>110</v>
      </c>
      <c r="C14" s="104">
        <v>88886</v>
      </c>
      <c r="D14" s="105">
        <v>76275</v>
      </c>
      <c r="E14" s="104">
        <v>37197</v>
      </c>
      <c r="F14" s="105">
        <v>44907</v>
      </c>
      <c r="G14" s="104">
        <v>283331</v>
      </c>
      <c r="H14" s="105">
        <v>60879</v>
      </c>
      <c r="I14" s="104">
        <v>591475</v>
      </c>
    </row>
    <row r="15" spans="1:9" ht="17.25" thickBot="1">
      <c r="A15" s="16"/>
      <c r="B15" s="106" t="s">
        <v>111</v>
      </c>
      <c r="C15" s="110">
        <v>-4.5999999999999999E-2</v>
      </c>
      <c r="D15" s="108">
        <v>-3.6999999999999998E-2</v>
      </c>
      <c r="E15" s="110">
        <v>-0.02</v>
      </c>
      <c r="F15" s="109">
        <v>8.2000000000000003E-2</v>
      </c>
      <c r="G15" s="107">
        <v>1.4999999999999999E-2</v>
      </c>
      <c r="H15" s="108">
        <v>-7.9000000000000001E-2</v>
      </c>
      <c r="I15" s="110">
        <v>-0.01</v>
      </c>
    </row>
    <row r="16" spans="1:9" ht="32.25" customHeight="1">
      <c r="A16" s="126" t="s">
        <v>112</v>
      </c>
      <c r="B16" s="126"/>
      <c r="C16" s="126"/>
      <c r="D16" s="126"/>
      <c r="E16" s="126"/>
      <c r="F16" s="126"/>
      <c r="G16" s="126"/>
      <c r="H16" s="126"/>
      <c r="I16" s="126"/>
    </row>
    <row r="17" spans="1:9">
      <c r="A17" s="127" t="s">
        <v>113</v>
      </c>
      <c r="B17" s="127"/>
      <c r="C17" s="127"/>
      <c r="D17" s="127"/>
      <c r="E17" s="127"/>
      <c r="F17" s="127"/>
      <c r="G17" s="127"/>
      <c r="H17" s="127"/>
      <c r="I17" s="127"/>
    </row>
    <row r="18" spans="1:9" ht="99" customHeight="1">
      <c r="A18" s="128" t="s">
        <v>115</v>
      </c>
      <c r="B18" s="128"/>
      <c r="C18" s="128"/>
      <c r="D18" s="128"/>
      <c r="E18" s="128"/>
      <c r="F18" s="128"/>
      <c r="G18" s="128"/>
      <c r="H18" s="128"/>
      <c r="I18" s="128"/>
    </row>
  </sheetData>
  <mergeCells count="12">
    <mergeCell ref="A16:I16"/>
    <mergeCell ref="A17:I17"/>
    <mergeCell ref="A18:I18"/>
    <mergeCell ref="A3:A5"/>
    <mergeCell ref="C3:I3"/>
    <mergeCell ref="B4:B5"/>
    <mergeCell ref="C4:C5"/>
    <mergeCell ref="D4:D5"/>
    <mergeCell ref="E4:E5"/>
    <mergeCell ref="G4:G5"/>
    <mergeCell ref="H4:H5"/>
    <mergeCell ref="I4:I5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workbookViewId="0">
      <selection activeCell="J2" sqref="J2"/>
    </sheetView>
  </sheetViews>
  <sheetFormatPr defaultRowHeight="16.5"/>
  <sheetData>
    <row r="1" spans="1:10">
      <c r="A1" s="24" t="s">
        <v>127</v>
      </c>
    </row>
    <row r="2" spans="1:10" ht="17.25" thickBot="1">
      <c r="A2" s="17"/>
    </row>
    <row r="3" spans="1:10" ht="17.25" thickBot="1">
      <c r="A3" s="137" t="s">
        <v>118</v>
      </c>
      <c r="B3" s="11"/>
      <c r="C3" s="139"/>
      <c r="D3" s="139"/>
      <c r="E3" s="132"/>
      <c r="F3" s="132"/>
      <c r="G3" s="132"/>
      <c r="H3" s="132"/>
      <c r="I3" s="132"/>
      <c r="J3" s="132"/>
    </row>
    <row r="4" spans="1:10" ht="17.25" thickBot="1">
      <c r="A4" s="138"/>
      <c r="B4" s="19"/>
      <c r="C4" s="13" t="s">
        <v>119</v>
      </c>
      <c r="D4" s="12" t="s">
        <v>103</v>
      </c>
      <c r="E4" s="13" t="s">
        <v>104</v>
      </c>
      <c r="F4" s="13" t="s">
        <v>120</v>
      </c>
      <c r="G4" s="13" t="s">
        <v>107</v>
      </c>
      <c r="H4" s="13" t="s">
        <v>121</v>
      </c>
      <c r="I4" s="13" t="s">
        <v>108</v>
      </c>
      <c r="J4" s="13" t="s">
        <v>109</v>
      </c>
    </row>
    <row r="5" spans="1:10">
      <c r="A5" s="14" t="s">
        <v>5</v>
      </c>
      <c r="B5" s="111">
        <v>2020</v>
      </c>
      <c r="C5" s="104">
        <v>16814</v>
      </c>
      <c r="D5" s="105">
        <v>29515</v>
      </c>
      <c r="E5" s="104">
        <v>17826</v>
      </c>
      <c r="F5" s="105">
        <v>8927924</v>
      </c>
      <c r="G5" s="104">
        <v>50882</v>
      </c>
      <c r="H5" s="105">
        <v>14441</v>
      </c>
      <c r="I5" s="104">
        <v>290166</v>
      </c>
      <c r="J5" s="105">
        <v>9347568</v>
      </c>
    </row>
    <row r="6" spans="1:10">
      <c r="A6" s="14" t="s">
        <v>122</v>
      </c>
      <c r="B6" s="112">
        <v>2021</v>
      </c>
      <c r="C6" s="113">
        <v>17697</v>
      </c>
      <c r="D6" s="114">
        <v>30393</v>
      </c>
      <c r="E6" s="113">
        <v>18332</v>
      </c>
      <c r="F6" s="114">
        <v>9019787</v>
      </c>
      <c r="G6" s="113">
        <v>65951</v>
      </c>
      <c r="H6" s="114">
        <v>13068</v>
      </c>
      <c r="I6" s="113">
        <v>285279</v>
      </c>
      <c r="J6" s="114">
        <v>9450507</v>
      </c>
    </row>
    <row r="7" spans="1:10" ht="17.25" thickBot="1">
      <c r="A7" s="20"/>
      <c r="B7" s="115" t="s">
        <v>111</v>
      </c>
      <c r="C7" s="107">
        <v>5.2999999999999999E-2</v>
      </c>
      <c r="D7" s="109">
        <v>0.03</v>
      </c>
      <c r="E7" s="107">
        <v>2.8000000000000001E-2</v>
      </c>
      <c r="F7" s="109">
        <v>0.01</v>
      </c>
      <c r="G7" s="107">
        <v>0.29599999999999999</v>
      </c>
      <c r="H7" s="108">
        <v>-9.5000000000000001E-2</v>
      </c>
      <c r="I7" s="110">
        <v>-1.7000000000000001E-2</v>
      </c>
      <c r="J7" s="109">
        <v>1.0999999999999999E-2</v>
      </c>
    </row>
    <row r="8" spans="1:10">
      <c r="A8" s="14" t="s">
        <v>6</v>
      </c>
      <c r="B8" s="111">
        <v>2020</v>
      </c>
      <c r="C8" s="104">
        <v>24968</v>
      </c>
      <c r="D8" s="105">
        <v>2912</v>
      </c>
      <c r="E8" s="104">
        <v>1999</v>
      </c>
      <c r="F8" s="105">
        <v>28936</v>
      </c>
      <c r="G8" s="104">
        <v>17507</v>
      </c>
      <c r="H8" s="116">
        <v>774</v>
      </c>
      <c r="I8" s="104">
        <v>100148</v>
      </c>
      <c r="J8" s="105">
        <v>177244</v>
      </c>
    </row>
    <row r="9" spans="1:10">
      <c r="A9" s="14" t="s">
        <v>123</v>
      </c>
      <c r="B9" s="112">
        <v>2021</v>
      </c>
      <c r="C9" s="113">
        <v>27569</v>
      </c>
      <c r="D9" s="114">
        <v>2858</v>
      </c>
      <c r="E9" s="113">
        <v>2355</v>
      </c>
      <c r="F9" s="114">
        <v>34377</v>
      </c>
      <c r="G9" s="113">
        <v>20166</v>
      </c>
      <c r="H9" s="117">
        <v>697</v>
      </c>
      <c r="I9" s="113">
        <v>109937</v>
      </c>
      <c r="J9" s="114">
        <v>197959</v>
      </c>
    </row>
    <row r="10" spans="1:10" ht="17.25" thickBot="1">
      <c r="A10" s="20"/>
      <c r="B10" s="115" t="s">
        <v>111</v>
      </c>
      <c r="C10" s="107">
        <v>0.104</v>
      </c>
      <c r="D10" s="108">
        <v>-1.9E-2</v>
      </c>
      <c r="E10" s="107">
        <v>0.17799999999999999</v>
      </c>
      <c r="F10" s="109">
        <v>0.188</v>
      </c>
      <c r="G10" s="107">
        <v>0.152</v>
      </c>
      <c r="H10" s="108">
        <v>-9.9000000000000005E-2</v>
      </c>
      <c r="I10" s="107">
        <v>9.8000000000000004E-2</v>
      </c>
      <c r="J10" s="109">
        <v>0.11700000000000001</v>
      </c>
    </row>
    <row r="11" spans="1:10">
      <c r="A11" s="14" t="s">
        <v>2</v>
      </c>
      <c r="B11" s="111">
        <v>2020</v>
      </c>
      <c r="C11" s="104">
        <v>2230</v>
      </c>
      <c r="D11" s="105">
        <v>135375</v>
      </c>
      <c r="E11" s="104">
        <v>2996</v>
      </c>
      <c r="F11" s="105">
        <v>18181</v>
      </c>
      <c r="G11" s="104">
        <v>8616</v>
      </c>
      <c r="H11" s="116">
        <v>884</v>
      </c>
      <c r="I11" s="104">
        <v>12790</v>
      </c>
      <c r="J11" s="105">
        <v>181072</v>
      </c>
    </row>
    <row r="12" spans="1:10">
      <c r="A12" s="14" t="s">
        <v>123</v>
      </c>
      <c r="B12" s="112">
        <v>2021</v>
      </c>
      <c r="C12" s="113">
        <v>2281</v>
      </c>
      <c r="D12" s="114">
        <v>133009</v>
      </c>
      <c r="E12" s="113">
        <v>3741</v>
      </c>
      <c r="F12" s="114">
        <v>20255</v>
      </c>
      <c r="G12" s="113">
        <v>10302</v>
      </c>
      <c r="H12" s="117">
        <v>803</v>
      </c>
      <c r="I12" s="113">
        <v>14240</v>
      </c>
      <c r="J12" s="114">
        <v>184631</v>
      </c>
    </row>
    <row r="13" spans="1:10" ht="17.25" thickBot="1">
      <c r="A13" s="20"/>
      <c r="B13" s="115" t="s">
        <v>111</v>
      </c>
      <c r="C13" s="107">
        <v>2.3E-2</v>
      </c>
      <c r="D13" s="108">
        <v>-1.7000000000000001E-2</v>
      </c>
      <c r="E13" s="107">
        <v>0.249</v>
      </c>
      <c r="F13" s="109">
        <v>0.114</v>
      </c>
      <c r="G13" s="107">
        <v>0.19600000000000001</v>
      </c>
      <c r="H13" s="108">
        <v>-9.1999999999999998E-2</v>
      </c>
      <c r="I13" s="107">
        <v>0.113</v>
      </c>
      <c r="J13" s="109">
        <v>0.02</v>
      </c>
    </row>
    <row r="14" spans="1:10">
      <c r="A14" s="14" t="s">
        <v>4</v>
      </c>
      <c r="B14" s="111">
        <v>2020</v>
      </c>
      <c r="C14" s="104">
        <v>4645</v>
      </c>
      <c r="D14" s="105">
        <v>6030</v>
      </c>
      <c r="E14" s="104">
        <v>269350</v>
      </c>
      <c r="F14" s="105">
        <v>9592</v>
      </c>
      <c r="G14" s="104">
        <v>11401</v>
      </c>
      <c r="H14" s="116">
        <v>580</v>
      </c>
      <c r="I14" s="104">
        <v>19097</v>
      </c>
      <c r="J14" s="105">
        <v>320695</v>
      </c>
    </row>
    <row r="15" spans="1:10">
      <c r="A15" s="14" t="s">
        <v>122</v>
      </c>
      <c r="B15" s="112">
        <v>2021</v>
      </c>
      <c r="C15" s="113">
        <v>4485</v>
      </c>
      <c r="D15" s="114">
        <v>5589</v>
      </c>
      <c r="E15" s="113">
        <v>299645</v>
      </c>
      <c r="F15" s="114">
        <v>10382</v>
      </c>
      <c r="G15" s="113">
        <v>13436</v>
      </c>
      <c r="H15" s="117">
        <v>530</v>
      </c>
      <c r="I15" s="113">
        <v>21547</v>
      </c>
      <c r="J15" s="114">
        <v>355614</v>
      </c>
    </row>
    <row r="16" spans="1:10" ht="17.25" thickBot="1">
      <c r="A16" s="20"/>
      <c r="B16" s="115" t="s">
        <v>111</v>
      </c>
      <c r="C16" s="107">
        <v>-3.4000000000000002E-2</v>
      </c>
      <c r="D16" s="108">
        <v>-7.2999999999999995E-2</v>
      </c>
      <c r="E16" s="107">
        <v>0.112</v>
      </c>
      <c r="F16" s="109">
        <v>8.2000000000000003E-2</v>
      </c>
      <c r="G16" s="107">
        <v>0.17799999999999999</v>
      </c>
      <c r="H16" s="108">
        <v>-8.5999999999999993E-2</v>
      </c>
      <c r="I16" s="107">
        <v>0.128</v>
      </c>
      <c r="J16" s="109">
        <v>0.109</v>
      </c>
    </row>
    <row r="17" spans="1:10">
      <c r="A17" s="14" t="s">
        <v>0</v>
      </c>
      <c r="B17" s="111">
        <v>2020</v>
      </c>
      <c r="C17" s="118">
        <v>796</v>
      </c>
      <c r="D17" s="105">
        <v>4013</v>
      </c>
      <c r="E17" s="104">
        <v>1541</v>
      </c>
      <c r="F17" s="105">
        <v>4575</v>
      </c>
      <c r="G17" s="104">
        <v>3814</v>
      </c>
      <c r="H17" s="105">
        <v>72170</v>
      </c>
      <c r="I17" s="104">
        <v>7180</v>
      </c>
      <c r="J17" s="105">
        <v>94089</v>
      </c>
    </row>
    <row r="18" spans="1:10">
      <c r="A18" s="14" t="s">
        <v>123</v>
      </c>
      <c r="B18" s="112">
        <v>2021</v>
      </c>
      <c r="C18" s="119">
        <v>798</v>
      </c>
      <c r="D18" s="114">
        <v>3437</v>
      </c>
      <c r="E18" s="113">
        <v>1571</v>
      </c>
      <c r="F18" s="114">
        <v>4929</v>
      </c>
      <c r="G18" s="113">
        <v>4032</v>
      </c>
      <c r="H18" s="114">
        <v>73374</v>
      </c>
      <c r="I18" s="113">
        <v>7776</v>
      </c>
      <c r="J18" s="114">
        <v>95917</v>
      </c>
    </row>
    <row r="19" spans="1:10" ht="17.25" thickBot="1">
      <c r="A19" s="20"/>
      <c r="B19" s="115" t="s">
        <v>111</v>
      </c>
      <c r="C19" s="107">
        <v>3.0000000000000001E-3</v>
      </c>
      <c r="D19" s="108">
        <v>-0.14399999999999999</v>
      </c>
      <c r="E19" s="107">
        <v>1.9E-2</v>
      </c>
      <c r="F19" s="109">
        <v>7.6999999999999999E-2</v>
      </c>
      <c r="G19" s="107">
        <v>5.7000000000000002E-2</v>
      </c>
      <c r="H19" s="109">
        <v>1.7000000000000001E-2</v>
      </c>
      <c r="I19" s="107">
        <v>8.3000000000000004E-2</v>
      </c>
      <c r="J19" s="109">
        <v>1.9E-2</v>
      </c>
    </row>
    <row r="20" spans="1:10">
      <c r="A20" s="14" t="s">
        <v>1</v>
      </c>
      <c r="B20" s="111">
        <v>2020</v>
      </c>
      <c r="C20" s="104">
        <v>13998</v>
      </c>
      <c r="D20" s="105">
        <v>8671</v>
      </c>
      <c r="E20" s="104">
        <v>6557</v>
      </c>
      <c r="F20" s="105">
        <v>102593</v>
      </c>
      <c r="G20" s="104">
        <v>500709</v>
      </c>
      <c r="H20" s="120">
        <v>2142</v>
      </c>
      <c r="I20" s="121">
        <v>103442</v>
      </c>
      <c r="J20" s="105">
        <v>738112</v>
      </c>
    </row>
    <row r="21" spans="1:10">
      <c r="A21" s="14" t="s">
        <v>122</v>
      </c>
      <c r="B21" s="112">
        <v>2021</v>
      </c>
      <c r="C21" s="113">
        <v>13432</v>
      </c>
      <c r="D21" s="114">
        <v>7982</v>
      </c>
      <c r="E21" s="113">
        <v>8587</v>
      </c>
      <c r="F21" s="114">
        <v>228445</v>
      </c>
      <c r="G21" s="113">
        <v>566737</v>
      </c>
      <c r="H21" s="122">
        <v>2100</v>
      </c>
      <c r="I21" s="123">
        <v>116645</v>
      </c>
      <c r="J21" s="114">
        <v>943928</v>
      </c>
    </row>
    <row r="22" spans="1:10" ht="17.25" thickBot="1">
      <c r="A22" s="20"/>
      <c r="B22" s="115" t="s">
        <v>111</v>
      </c>
      <c r="C22" s="107">
        <v>-0.04</v>
      </c>
      <c r="D22" s="108">
        <v>-7.9000000000000001E-2</v>
      </c>
      <c r="E22" s="107">
        <v>0.31</v>
      </c>
      <c r="F22" s="109">
        <v>1.2270000000000001</v>
      </c>
      <c r="G22" s="107">
        <v>0.13200000000000001</v>
      </c>
      <c r="H22" s="124">
        <v>-0.02</v>
      </c>
      <c r="I22" s="125">
        <v>0.128</v>
      </c>
      <c r="J22" s="109">
        <v>0.27900000000000003</v>
      </c>
    </row>
    <row r="23" spans="1:10">
      <c r="A23" s="21"/>
      <c r="B23" s="21"/>
      <c r="C23" s="21"/>
      <c r="D23" s="21"/>
      <c r="E23" s="21"/>
      <c r="F23" s="21"/>
      <c r="G23" s="21"/>
      <c r="H23" s="21"/>
      <c r="I23" s="21"/>
      <c r="J23" s="21"/>
    </row>
    <row r="24" spans="1:10" ht="186" customHeight="1">
      <c r="A24" s="135" t="s">
        <v>126</v>
      </c>
      <c r="B24" s="136"/>
      <c r="C24" s="136"/>
      <c r="D24" s="136"/>
      <c r="E24" s="136"/>
      <c r="F24" s="136"/>
      <c r="G24" s="136"/>
      <c r="H24" s="136"/>
      <c r="I24" s="136"/>
      <c r="J24" s="136"/>
    </row>
    <row r="25" spans="1:10">
      <c r="A25" s="127" t="s">
        <v>124</v>
      </c>
      <c r="B25" s="127"/>
      <c r="C25" s="127"/>
      <c r="D25" s="127"/>
      <c r="E25" s="127"/>
      <c r="F25" s="127"/>
      <c r="G25" s="127"/>
      <c r="H25" s="127"/>
      <c r="I25" s="127"/>
      <c r="J25" s="127"/>
    </row>
    <row r="26" spans="1:10">
      <c r="A26" s="127" t="s">
        <v>125</v>
      </c>
      <c r="B26" s="127"/>
      <c r="C26" s="127"/>
      <c r="D26" s="127"/>
      <c r="E26" s="127"/>
      <c r="F26" s="127"/>
      <c r="G26" s="127"/>
      <c r="H26" s="127"/>
      <c r="I26" s="127"/>
      <c r="J26" s="23"/>
    </row>
  </sheetData>
  <mergeCells count="6">
    <mergeCell ref="A24:J24"/>
    <mergeCell ref="A25:J25"/>
    <mergeCell ref="A26:I26"/>
    <mergeCell ref="A3:A4"/>
    <mergeCell ref="C3:D3"/>
    <mergeCell ref="E3:J3"/>
  </mergeCells>
  <phoneticPr fontId="1" type="noConversion"/>
  <pageMargins left="0.7" right="0.7" top="0.75" bottom="0.75" header="0.3" footer="0.3"/>
  <pageSetup paperSize="9" scale="97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55"/>
  <sheetViews>
    <sheetView workbookViewId="0">
      <selection activeCell="G3" sqref="G3"/>
    </sheetView>
  </sheetViews>
  <sheetFormatPr defaultRowHeight="16.5"/>
  <cols>
    <col min="1" max="1" width="9" style="5"/>
    <col min="2" max="6" width="9.125" style="5" bestFit="1" customWidth="1"/>
    <col min="7" max="7" width="10" style="5" bestFit="1" customWidth="1"/>
    <col min="8" max="16384" width="9" style="5"/>
  </cols>
  <sheetData>
    <row r="2" spans="1:7">
      <c r="A2" s="5" t="s">
        <v>129</v>
      </c>
      <c r="B2" s="2" t="s">
        <v>69</v>
      </c>
    </row>
    <row r="3" spans="1:7">
      <c r="G3" s="90" t="s">
        <v>239</v>
      </c>
    </row>
    <row r="4" spans="1:7">
      <c r="A4" s="2" t="s">
        <v>231</v>
      </c>
      <c r="B4" s="5" t="s">
        <v>0</v>
      </c>
      <c r="C4" s="5" t="s">
        <v>1</v>
      </c>
      <c r="D4" s="5" t="s">
        <v>2</v>
      </c>
      <c r="E4" s="5" t="s">
        <v>3</v>
      </c>
      <c r="F4" s="5" t="s">
        <v>4</v>
      </c>
      <c r="G4" s="5" t="s">
        <v>5</v>
      </c>
    </row>
    <row r="5" spans="1:7">
      <c r="A5" s="5">
        <v>2017</v>
      </c>
      <c r="B5" s="6">
        <v>46122</v>
      </c>
      <c r="C5" s="6">
        <v>606956</v>
      </c>
      <c r="D5" s="6">
        <v>318481</v>
      </c>
      <c r="E5" s="6">
        <v>166594</v>
      </c>
      <c r="F5" s="6">
        <v>204775</v>
      </c>
      <c r="G5" s="6">
        <v>1381594</v>
      </c>
    </row>
    <row r="6" spans="1:7">
      <c r="A6" s="5">
        <v>2018</v>
      </c>
      <c r="B6" s="6">
        <v>47429</v>
      </c>
      <c r="C6" s="6">
        <v>597141</v>
      </c>
      <c r="D6" s="6">
        <v>313567</v>
      </c>
      <c r="E6" s="6">
        <v>174481</v>
      </c>
      <c r="F6" s="6">
        <v>209992</v>
      </c>
      <c r="G6" s="6">
        <v>1542002</v>
      </c>
    </row>
    <row r="7" spans="1:7">
      <c r="A7" s="5">
        <v>2019</v>
      </c>
      <c r="B7" s="6">
        <v>48268</v>
      </c>
      <c r="C7" s="6">
        <v>621453</v>
      </c>
      <c r="D7" s="6">
        <v>307969</v>
      </c>
      <c r="E7" s="6">
        <v>181532</v>
      </c>
      <c r="F7" s="6">
        <v>218975</v>
      </c>
      <c r="G7" s="6">
        <v>1400661</v>
      </c>
    </row>
    <row r="8" spans="1:7">
      <c r="A8" s="5">
        <v>2020</v>
      </c>
      <c r="B8" s="6">
        <v>46664</v>
      </c>
      <c r="C8" s="6">
        <v>597175</v>
      </c>
      <c r="D8" s="6">
        <v>288472</v>
      </c>
      <c r="E8" s="6">
        <v>180417</v>
      </c>
      <c r="F8" s="6">
        <v>226759</v>
      </c>
      <c r="G8" s="6">
        <v>1497159</v>
      </c>
    </row>
    <row r="9" spans="1:7">
      <c r="A9" s="5">
        <v>2021</v>
      </c>
      <c r="B9" s="6">
        <v>49116</v>
      </c>
      <c r="C9" s="6">
        <v>591473</v>
      </c>
      <c r="D9" s="6">
        <v>289200</v>
      </c>
      <c r="E9" s="6">
        <v>188600</v>
      </c>
      <c r="F9" s="6">
        <v>237998</v>
      </c>
      <c r="G9" s="6">
        <v>1585663</v>
      </c>
    </row>
    <row r="10" spans="1:7" ht="33">
      <c r="A10" s="8" t="s">
        <v>131</v>
      </c>
      <c r="B10" s="7">
        <f>B9/B8-1</f>
        <v>5.254585976341497E-2</v>
      </c>
      <c r="C10" s="7">
        <f t="shared" ref="C10:G10" si="0">C9/C8-1</f>
        <v>-9.5482898647799574E-3</v>
      </c>
      <c r="D10" s="7">
        <f t="shared" si="0"/>
        <v>2.5236418092571267E-3</v>
      </c>
      <c r="E10" s="7">
        <f t="shared" si="0"/>
        <v>4.5356036293697333E-2</v>
      </c>
      <c r="F10" s="7">
        <f t="shared" si="0"/>
        <v>4.9563633637474069E-2</v>
      </c>
      <c r="G10" s="7">
        <f t="shared" si="0"/>
        <v>5.9114629775461447E-2</v>
      </c>
    </row>
    <row r="30" spans="1:2">
      <c r="A30" s="5" t="s">
        <v>21</v>
      </c>
      <c r="B30" s="5" t="s">
        <v>94</v>
      </c>
    </row>
    <row r="55" spans="1:2">
      <c r="A55" s="5" t="s">
        <v>22</v>
      </c>
      <c r="B55" s="5" t="s">
        <v>55</v>
      </c>
    </row>
  </sheetData>
  <phoneticPr fontId="1" type="noConversion"/>
  <pageMargins left="0.7" right="0.7" top="0.75" bottom="0.75" header="0.3" footer="0.3"/>
  <pageSetup paperSize="9" scale="84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79"/>
  <sheetViews>
    <sheetView workbookViewId="0">
      <selection activeCell="G2" sqref="G2"/>
    </sheetView>
  </sheetViews>
  <sheetFormatPr defaultRowHeight="16.5"/>
  <cols>
    <col min="3" max="3" width="11" bestFit="1" customWidth="1"/>
    <col min="23" max="28" width="10.125" bestFit="1" customWidth="1"/>
  </cols>
  <sheetData>
    <row r="1" spans="1:47" s="5" customFormat="1">
      <c r="A1" s="5" t="s">
        <v>173</v>
      </c>
      <c r="B1" s="2" t="s">
        <v>69</v>
      </c>
      <c r="AK1"/>
      <c r="AL1"/>
      <c r="AM1"/>
      <c r="AN1"/>
      <c r="AO1"/>
      <c r="AP1"/>
      <c r="AQ1"/>
      <c r="AR1"/>
      <c r="AS1"/>
      <c r="AT1"/>
      <c r="AU1"/>
    </row>
    <row r="2" spans="1:47" s="5" customFormat="1">
      <c r="B2" s="2"/>
      <c r="G2" s="90" t="s">
        <v>239</v>
      </c>
      <c r="AK2"/>
      <c r="AL2"/>
      <c r="AM2"/>
      <c r="AN2"/>
      <c r="AO2"/>
      <c r="AP2"/>
      <c r="AQ2"/>
      <c r="AR2"/>
      <c r="AS2"/>
      <c r="AT2"/>
      <c r="AU2"/>
    </row>
    <row r="3" spans="1:47" s="5" customFormat="1">
      <c r="A3" s="96"/>
      <c r="B3" s="140" t="s">
        <v>159</v>
      </c>
      <c r="C3" s="140"/>
      <c r="D3" s="140"/>
      <c r="E3" s="140"/>
      <c r="F3" s="140"/>
      <c r="G3" s="140"/>
      <c r="AK3"/>
      <c r="AL3"/>
      <c r="AM3"/>
      <c r="AN3"/>
      <c r="AO3"/>
      <c r="AP3"/>
      <c r="AQ3"/>
      <c r="AR3"/>
      <c r="AS3"/>
      <c r="AT3"/>
      <c r="AU3"/>
    </row>
    <row r="4" spans="1:47" s="5" customFormat="1">
      <c r="A4" s="94"/>
      <c r="B4" s="97" t="s">
        <v>134</v>
      </c>
      <c r="C4" s="98" t="s">
        <v>135</v>
      </c>
      <c r="D4" s="98" t="s">
        <v>136</v>
      </c>
      <c r="E4" s="98" t="s">
        <v>137</v>
      </c>
      <c r="F4" s="98" t="s">
        <v>138</v>
      </c>
      <c r="G4" s="98" t="s">
        <v>139</v>
      </c>
      <c r="AK4"/>
      <c r="AL4"/>
      <c r="AM4"/>
      <c r="AN4"/>
      <c r="AO4"/>
      <c r="AP4"/>
      <c r="AQ4"/>
      <c r="AR4"/>
      <c r="AS4"/>
      <c r="AT4"/>
      <c r="AU4"/>
    </row>
    <row r="5" spans="1:47" s="5" customFormat="1">
      <c r="A5" s="95" t="s">
        <v>231</v>
      </c>
      <c r="B5" s="99" t="s">
        <v>103</v>
      </c>
      <c r="C5" s="93" t="s">
        <v>238</v>
      </c>
      <c r="D5" s="93" t="s">
        <v>107</v>
      </c>
      <c r="E5" s="93" t="s">
        <v>120</v>
      </c>
      <c r="F5" s="93" t="s">
        <v>104</v>
      </c>
      <c r="G5" s="93" t="s">
        <v>121</v>
      </c>
      <c r="AK5"/>
      <c r="AL5"/>
      <c r="AM5"/>
      <c r="AN5"/>
      <c r="AO5"/>
      <c r="AP5"/>
      <c r="AQ5"/>
      <c r="AR5"/>
      <c r="AS5"/>
      <c r="AT5"/>
      <c r="AU5"/>
    </row>
    <row r="6" spans="1:47" s="5" customFormat="1">
      <c r="A6" s="94">
        <v>2017</v>
      </c>
      <c r="B6" s="6">
        <v>176274</v>
      </c>
      <c r="C6" s="6">
        <v>169431</v>
      </c>
      <c r="D6" s="6">
        <v>123134</v>
      </c>
      <c r="E6" s="6">
        <v>47642</v>
      </c>
      <c r="F6" s="6">
        <v>61042</v>
      </c>
      <c r="G6" s="6">
        <v>33845</v>
      </c>
      <c r="AK6"/>
      <c r="AL6"/>
      <c r="AM6"/>
      <c r="AN6"/>
      <c r="AO6"/>
      <c r="AP6"/>
      <c r="AQ6"/>
      <c r="AR6"/>
      <c r="AS6"/>
      <c r="AT6"/>
      <c r="AU6"/>
    </row>
    <row r="7" spans="1:47" s="5" customFormat="1">
      <c r="A7" s="94">
        <v>2018</v>
      </c>
      <c r="B7" s="6">
        <v>181694</v>
      </c>
      <c r="C7" s="6">
        <v>172551</v>
      </c>
      <c r="D7" s="6">
        <v>124998</v>
      </c>
      <c r="E7" s="6">
        <v>54422</v>
      </c>
      <c r="F7" s="6">
        <v>60622</v>
      </c>
      <c r="G7" s="6">
        <v>35004</v>
      </c>
      <c r="AK7"/>
      <c r="AL7"/>
      <c r="AM7"/>
      <c r="AN7"/>
      <c r="AO7"/>
      <c r="AP7"/>
      <c r="AQ7"/>
      <c r="AR7"/>
      <c r="AS7"/>
      <c r="AT7"/>
      <c r="AU7"/>
    </row>
    <row r="8" spans="1:47" s="5" customFormat="1">
      <c r="A8" s="94">
        <v>2019</v>
      </c>
      <c r="B8" s="6">
        <v>185393</v>
      </c>
      <c r="C8" s="6">
        <v>174431</v>
      </c>
      <c r="D8" s="6">
        <v>127970</v>
      </c>
      <c r="E8" s="6">
        <v>66546</v>
      </c>
      <c r="F8" s="6">
        <v>68814</v>
      </c>
      <c r="G8" s="6">
        <v>34999</v>
      </c>
      <c r="AK8"/>
      <c r="AL8"/>
      <c r="AM8"/>
      <c r="AN8"/>
      <c r="AO8"/>
      <c r="AP8"/>
      <c r="AQ8"/>
      <c r="AR8"/>
      <c r="AS8"/>
      <c r="AT8"/>
      <c r="AU8"/>
    </row>
    <row r="9" spans="1:47" s="5" customFormat="1">
      <c r="A9" s="94">
        <v>2020</v>
      </c>
      <c r="B9" s="6">
        <v>175868</v>
      </c>
      <c r="C9" s="6">
        <v>167375</v>
      </c>
      <c r="D9" s="6">
        <v>124215</v>
      </c>
      <c r="E9" s="6">
        <v>70904</v>
      </c>
      <c r="F9" s="6">
        <v>71757</v>
      </c>
      <c r="G9" s="6">
        <v>34108</v>
      </c>
      <c r="AK9"/>
      <c r="AL9"/>
      <c r="AM9"/>
      <c r="AN9"/>
      <c r="AO9"/>
      <c r="AP9"/>
      <c r="AQ9"/>
      <c r="AR9"/>
      <c r="AS9"/>
      <c r="AT9"/>
      <c r="AU9"/>
    </row>
    <row r="10" spans="1:47" s="5" customFormat="1">
      <c r="A10" s="94">
        <v>2021</v>
      </c>
      <c r="B10" s="6">
        <v>171352</v>
      </c>
      <c r="C10" s="6">
        <v>168447</v>
      </c>
      <c r="D10" s="6">
        <v>136321</v>
      </c>
      <c r="E10" s="6">
        <v>80257</v>
      </c>
      <c r="F10" s="6">
        <v>72441</v>
      </c>
      <c r="G10" s="6">
        <v>33993</v>
      </c>
      <c r="AK10"/>
      <c r="AL10"/>
      <c r="AM10"/>
      <c r="AN10"/>
      <c r="AO10"/>
      <c r="AP10"/>
      <c r="AQ10"/>
      <c r="AR10"/>
      <c r="AS10"/>
      <c r="AT10"/>
      <c r="AU10"/>
    </row>
    <row r="11" spans="1:47" s="5" customFormat="1" ht="33">
      <c r="A11" s="100" t="s">
        <v>131</v>
      </c>
      <c r="B11" s="101">
        <f>B10/B9-1</f>
        <v>-2.5678349671344414E-2</v>
      </c>
      <c r="C11" s="101">
        <f t="shared" ref="C11:G11" si="0">C10/C9-1</f>
        <v>6.4047796863331286E-3</v>
      </c>
      <c r="D11" s="101">
        <f t="shared" si="0"/>
        <v>9.7460049108400781E-2</v>
      </c>
      <c r="E11" s="101">
        <f t="shared" si="0"/>
        <v>0.13191075256685103</v>
      </c>
      <c r="F11" s="101">
        <f t="shared" si="0"/>
        <v>9.5321710773861312E-3</v>
      </c>
      <c r="G11" s="101">
        <f t="shared" si="0"/>
        <v>-3.3716430163011069E-3</v>
      </c>
      <c r="AK11"/>
      <c r="AL11"/>
      <c r="AM11"/>
      <c r="AN11"/>
      <c r="AO11"/>
      <c r="AP11"/>
      <c r="AQ11"/>
      <c r="AR11"/>
      <c r="AS11"/>
      <c r="AT11"/>
      <c r="AU11"/>
    </row>
    <row r="35" spans="1:8">
      <c r="A35" t="s">
        <v>160</v>
      </c>
    </row>
    <row r="37" spans="1:8">
      <c r="A37" s="68" t="s">
        <v>161</v>
      </c>
      <c r="B37" s="23"/>
      <c r="C37" s="23"/>
      <c r="D37" s="23"/>
      <c r="E37" s="23"/>
      <c r="F37" s="23"/>
      <c r="G37" s="23"/>
      <c r="H37" s="23"/>
    </row>
    <row r="38" spans="1:8" ht="52.5" customHeight="1">
      <c r="A38" s="18"/>
      <c r="B38" s="141" t="s">
        <v>237</v>
      </c>
      <c r="C38" s="141"/>
      <c r="D38" s="141"/>
      <c r="E38" s="141"/>
      <c r="F38" s="141"/>
      <c r="G38" s="141"/>
      <c r="H38" s="141"/>
    </row>
    <row r="39" spans="1:8">
      <c r="A39" s="102"/>
      <c r="B39" s="102" t="s">
        <v>162</v>
      </c>
      <c r="C39" s="102"/>
      <c r="D39" s="102"/>
      <c r="E39" s="102"/>
      <c r="F39" s="102"/>
      <c r="G39" s="102"/>
      <c r="H39" s="102"/>
    </row>
    <row r="40" spans="1:8">
      <c r="A40" s="22" t="s">
        <v>163</v>
      </c>
      <c r="B40" s="23"/>
      <c r="C40" s="23"/>
      <c r="D40" s="23"/>
      <c r="E40" s="23"/>
      <c r="F40" s="23"/>
      <c r="G40" s="23"/>
      <c r="H40" s="23"/>
    </row>
    <row r="41" spans="1:8" ht="39" customHeight="1">
      <c r="A41" s="141" t="s">
        <v>164</v>
      </c>
      <c r="B41" s="141"/>
      <c r="C41" s="141"/>
      <c r="D41" s="141"/>
      <c r="E41" s="141"/>
      <c r="F41" s="141"/>
      <c r="G41" s="141"/>
      <c r="H41" s="141"/>
    </row>
    <row r="43" spans="1:8">
      <c r="A43" s="69" t="s">
        <v>169</v>
      </c>
    </row>
    <row r="44" spans="1:8">
      <c r="A44" s="70" t="s">
        <v>167</v>
      </c>
    </row>
    <row r="45" spans="1:8">
      <c r="A45" s="70" t="s">
        <v>168</v>
      </c>
    </row>
    <row r="46" spans="1:8">
      <c r="A46" s="70" t="s">
        <v>165</v>
      </c>
    </row>
    <row r="47" spans="1:8">
      <c r="A47" s="71"/>
    </row>
    <row r="48" spans="1:8">
      <c r="A48" s="72" t="s">
        <v>166</v>
      </c>
    </row>
    <row r="56" spans="1:51" hidden="1">
      <c r="A56" s="3" t="s">
        <v>140</v>
      </c>
    </row>
    <row r="57" spans="1:51" hidden="1">
      <c r="A57" t="s">
        <v>141</v>
      </c>
    </row>
    <row r="58" spans="1:51" s="33" customFormat="1" hidden="1">
      <c r="A58" s="32"/>
      <c r="D58" s="33" t="s">
        <v>142</v>
      </c>
      <c r="I58" s="34" t="s">
        <v>3</v>
      </c>
      <c r="J58" s="35"/>
      <c r="K58" s="35"/>
      <c r="M58" s="36"/>
      <c r="N58" s="33" t="s">
        <v>2</v>
      </c>
      <c r="R58" s="36"/>
      <c r="S58" s="33" t="s">
        <v>4</v>
      </c>
      <c r="X58" s="33" t="s">
        <v>5</v>
      </c>
      <c r="AC58" s="33" t="s">
        <v>1</v>
      </c>
      <c r="AK58"/>
      <c r="AL58"/>
      <c r="AM58"/>
      <c r="AN58"/>
      <c r="AO58"/>
      <c r="AP58"/>
      <c r="AQ58"/>
      <c r="AR58"/>
      <c r="AS58"/>
      <c r="AT58"/>
      <c r="AU58"/>
    </row>
    <row r="59" spans="1:51" s="42" customFormat="1" hidden="1">
      <c r="A59" s="25" t="s">
        <v>133</v>
      </c>
      <c r="B59" s="26" t="s">
        <v>143</v>
      </c>
      <c r="C59" s="37">
        <v>2017</v>
      </c>
      <c r="D59" s="37">
        <v>2018</v>
      </c>
      <c r="E59" s="37">
        <v>2019</v>
      </c>
      <c r="F59" s="37">
        <v>2020</v>
      </c>
      <c r="G59" s="37">
        <v>2021</v>
      </c>
      <c r="H59" s="38">
        <v>2017</v>
      </c>
      <c r="I59" s="38">
        <v>2018</v>
      </c>
      <c r="J59" s="38">
        <v>2019</v>
      </c>
      <c r="K59" s="38">
        <v>2020</v>
      </c>
      <c r="L59" s="38">
        <v>2021</v>
      </c>
      <c r="M59" s="39">
        <v>2017</v>
      </c>
      <c r="N59" s="39">
        <v>2018</v>
      </c>
      <c r="O59" s="39">
        <v>2019</v>
      </c>
      <c r="P59" s="39">
        <v>2020</v>
      </c>
      <c r="Q59" s="39">
        <v>2021</v>
      </c>
      <c r="R59" s="27">
        <v>2017</v>
      </c>
      <c r="S59" s="27">
        <v>2018</v>
      </c>
      <c r="T59" s="27">
        <v>2019</v>
      </c>
      <c r="U59" s="27">
        <v>2020</v>
      </c>
      <c r="V59" s="27">
        <v>2021</v>
      </c>
      <c r="W59" s="40">
        <v>2017</v>
      </c>
      <c r="X59" s="40">
        <v>2018</v>
      </c>
      <c r="Y59" s="40">
        <v>2019</v>
      </c>
      <c r="Z59" s="40">
        <v>2020</v>
      </c>
      <c r="AA59" s="40">
        <v>2021</v>
      </c>
      <c r="AB59" s="41">
        <v>2017</v>
      </c>
      <c r="AC59" s="41">
        <v>2018</v>
      </c>
      <c r="AD59" s="41">
        <v>2019</v>
      </c>
      <c r="AE59" s="41">
        <v>2020</v>
      </c>
      <c r="AF59" s="41">
        <v>2021</v>
      </c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</row>
    <row r="60" spans="1:51" s="51" customFormat="1" hidden="1">
      <c r="A60" s="28" t="s">
        <v>135</v>
      </c>
      <c r="B60" s="28" t="s">
        <v>144</v>
      </c>
      <c r="C60" s="43">
        <v>3362</v>
      </c>
      <c r="D60" s="43">
        <v>3455</v>
      </c>
      <c r="E60" s="43">
        <v>3283</v>
      </c>
      <c r="F60" s="43">
        <v>3386</v>
      </c>
      <c r="G60" s="43">
        <v>3670</v>
      </c>
      <c r="H60" s="44">
        <v>78493</v>
      </c>
      <c r="I60" s="44">
        <v>81468</v>
      </c>
      <c r="J60" s="44">
        <v>82554</v>
      </c>
      <c r="K60" s="44">
        <v>81443</v>
      </c>
      <c r="L60" s="45">
        <v>83775</v>
      </c>
      <c r="M60" s="46">
        <v>20559</v>
      </c>
      <c r="N60" s="46">
        <v>20884</v>
      </c>
      <c r="O60" s="46">
        <v>20394</v>
      </c>
      <c r="P60" s="46">
        <v>19272</v>
      </c>
      <c r="Q60" s="47">
        <v>20895</v>
      </c>
      <c r="R60" s="30">
        <v>11697</v>
      </c>
      <c r="S60" s="30">
        <v>12703</v>
      </c>
      <c r="T60" s="30">
        <v>12242</v>
      </c>
      <c r="U60" s="30">
        <v>11450</v>
      </c>
      <c r="V60" s="48">
        <v>12448</v>
      </c>
      <c r="W60" s="49">
        <v>36818</v>
      </c>
      <c r="X60" s="49">
        <v>39810</v>
      </c>
      <c r="Y60" s="49">
        <v>41756</v>
      </c>
      <c r="Z60" s="49">
        <v>40521</v>
      </c>
      <c r="AA60" s="49">
        <v>42548</v>
      </c>
      <c r="AB60" s="50">
        <v>96995</v>
      </c>
      <c r="AC60" s="50">
        <v>95699</v>
      </c>
      <c r="AD60" s="50">
        <v>96756</v>
      </c>
      <c r="AE60" s="50">
        <v>92746</v>
      </c>
      <c r="AF60" s="50">
        <v>88886</v>
      </c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</row>
    <row r="61" spans="1:51" s="51" customFormat="1" hidden="1">
      <c r="A61" s="28" t="s">
        <v>134</v>
      </c>
      <c r="B61" s="29" t="s">
        <v>145</v>
      </c>
      <c r="C61" s="43">
        <v>12497</v>
      </c>
      <c r="D61" s="43">
        <v>12871</v>
      </c>
      <c r="E61" s="43">
        <v>13195</v>
      </c>
      <c r="F61" s="43">
        <v>12110</v>
      </c>
      <c r="G61" s="43">
        <v>12221</v>
      </c>
      <c r="H61" s="44">
        <v>21712</v>
      </c>
      <c r="I61" s="44">
        <v>22615</v>
      </c>
      <c r="J61" s="44">
        <v>22066</v>
      </c>
      <c r="K61" s="44">
        <v>21841</v>
      </c>
      <c r="L61" s="45">
        <v>21681</v>
      </c>
      <c r="M61" s="46">
        <v>260290</v>
      </c>
      <c r="N61" s="46">
        <v>253630</v>
      </c>
      <c r="O61" s="46">
        <v>245372</v>
      </c>
      <c r="P61" s="46">
        <v>227348</v>
      </c>
      <c r="Q61" s="47">
        <v>222452</v>
      </c>
      <c r="R61" s="30">
        <v>15044</v>
      </c>
      <c r="S61" s="30">
        <v>15602</v>
      </c>
      <c r="T61" s="30">
        <v>14990</v>
      </c>
      <c r="U61" s="30">
        <v>14026</v>
      </c>
      <c r="V61" s="48">
        <v>14165</v>
      </c>
      <c r="W61" s="49">
        <v>40908</v>
      </c>
      <c r="X61" s="49">
        <v>45284</v>
      </c>
      <c r="Y61" s="49">
        <v>48867</v>
      </c>
      <c r="Z61" s="49">
        <v>47862</v>
      </c>
      <c r="AA61" s="49">
        <v>47010</v>
      </c>
      <c r="AB61" s="50">
        <v>86113</v>
      </c>
      <c r="AC61" s="50">
        <v>85322</v>
      </c>
      <c r="AD61" s="50">
        <v>86275</v>
      </c>
      <c r="AE61" s="50">
        <v>80029</v>
      </c>
      <c r="AF61" s="50">
        <v>76275</v>
      </c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</row>
    <row r="62" spans="1:51" s="51" customFormat="1" hidden="1">
      <c r="A62" s="28" t="s">
        <v>138</v>
      </c>
      <c r="B62" s="29" t="s">
        <v>146</v>
      </c>
      <c r="C62" s="43">
        <v>1864</v>
      </c>
      <c r="D62" s="43">
        <v>1766</v>
      </c>
      <c r="E62" s="43">
        <v>1656</v>
      </c>
      <c r="F62" s="43">
        <v>1731</v>
      </c>
      <c r="G62" s="43">
        <v>2223</v>
      </c>
      <c r="H62" s="44">
        <v>6261</v>
      </c>
      <c r="I62" s="44">
        <v>7296</v>
      </c>
      <c r="J62" s="44">
        <v>8287</v>
      </c>
      <c r="K62" s="44">
        <v>9106</v>
      </c>
      <c r="L62" s="45">
        <v>9394</v>
      </c>
      <c r="M62" s="46">
        <v>4172</v>
      </c>
      <c r="N62" s="46">
        <v>5070</v>
      </c>
      <c r="O62" s="46">
        <v>5634</v>
      </c>
      <c r="P62" s="46">
        <v>5881</v>
      </c>
      <c r="Q62" s="47">
        <v>5936</v>
      </c>
      <c r="R62" s="30">
        <v>159031</v>
      </c>
      <c r="S62" s="30">
        <v>162576</v>
      </c>
      <c r="T62" s="30">
        <v>171603</v>
      </c>
      <c r="U62" s="30">
        <v>180477</v>
      </c>
      <c r="V62" s="48">
        <v>186254</v>
      </c>
      <c r="W62" s="49">
        <v>13180</v>
      </c>
      <c r="X62" s="49">
        <v>13875</v>
      </c>
      <c r="Y62" s="49">
        <v>16019</v>
      </c>
      <c r="Z62" s="49">
        <v>16725</v>
      </c>
      <c r="AA62" s="49">
        <v>17691</v>
      </c>
      <c r="AB62" s="50">
        <v>35565</v>
      </c>
      <c r="AC62" s="50">
        <v>32615</v>
      </c>
      <c r="AD62" s="50">
        <v>37218</v>
      </c>
      <c r="AE62" s="50">
        <v>38314</v>
      </c>
      <c r="AF62" s="50">
        <v>37197</v>
      </c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</row>
    <row r="63" spans="1:51" s="51" customFormat="1" hidden="1">
      <c r="A63" s="28" t="s">
        <v>137</v>
      </c>
      <c r="B63" s="29" t="s">
        <v>148</v>
      </c>
      <c r="C63" s="43">
        <v>1888</v>
      </c>
      <c r="D63" s="43">
        <v>2595</v>
      </c>
      <c r="E63" s="43">
        <v>2723</v>
      </c>
      <c r="F63" s="43">
        <v>2669</v>
      </c>
      <c r="G63" s="43">
        <v>3022</v>
      </c>
      <c r="H63" s="44">
        <v>8330</v>
      </c>
      <c r="I63" s="44">
        <v>9401</v>
      </c>
      <c r="J63" s="44">
        <v>12247</v>
      </c>
      <c r="K63" s="44">
        <v>13432</v>
      </c>
      <c r="L63" s="44">
        <v>16665</v>
      </c>
      <c r="M63" s="46">
        <v>4735</v>
      </c>
      <c r="N63" s="46">
        <v>5325</v>
      </c>
      <c r="O63" s="46">
        <v>7947</v>
      </c>
      <c r="P63" s="46">
        <v>8406</v>
      </c>
      <c r="Q63" s="46">
        <v>9369</v>
      </c>
      <c r="R63" s="30">
        <v>3015</v>
      </c>
      <c r="S63" s="30">
        <v>3140</v>
      </c>
      <c r="T63" s="30">
        <v>3723</v>
      </c>
      <c r="U63" s="30">
        <v>4282</v>
      </c>
      <c r="V63" s="30">
        <v>6294</v>
      </c>
      <c r="W63" s="49">
        <v>1245709</v>
      </c>
      <c r="X63" s="49">
        <v>1393815</v>
      </c>
      <c r="Y63" s="49">
        <v>1243568</v>
      </c>
      <c r="Z63" s="49">
        <v>1344817</v>
      </c>
      <c r="AA63" s="49">
        <v>1427845</v>
      </c>
      <c r="AB63" s="50">
        <v>29674</v>
      </c>
      <c r="AC63" s="50">
        <v>33961</v>
      </c>
      <c r="AD63" s="50">
        <v>39906</v>
      </c>
      <c r="AE63" s="50">
        <v>42115</v>
      </c>
      <c r="AF63" s="50">
        <v>44907</v>
      </c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</row>
    <row r="64" spans="1:51" s="51" customFormat="1" hidden="1">
      <c r="A64" s="28" t="s">
        <v>136</v>
      </c>
      <c r="B64" s="29" t="s">
        <v>147</v>
      </c>
      <c r="C64" s="43">
        <v>6408</v>
      </c>
      <c r="D64" s="43">
        <v>6393</v>
      </c>
      <c r="E64" s="43">
        <v>6341</v>
      </c>
      <c r="F64" s="43">
        <v>6265</v>
      </c>
      <c r="G64" s="43">
        <v>7011</v>
      </c>
      <c r="H64" s="44">
        <v>42300</v>
      </c>
      <c r="I64" s="44">
        <v>43612</v>
      </c>
      <c r="J64" s="44">
        <v>46201</v>
      </c>
      <c r="K64" s="44">
        <v>44293</v>
      </c>
      <c r="L64" s="45">
        <v>46533</v>
      </c>
      <c r="M64" s="46">
        <v>23949</v>
      </c>
      <c r="N64" s="46">
        <v>23121</v>
      </c>
      <c r="O64" s="46">
        <v>22867</v>
      </c>
      <c r="P64" s="46">
        <v>22451</v>
      </c>
      <c r="Q64" s="47">
        <v>24999</v>
      </c>
      <c r="R64" s="48">
        <v>13497</v>
      </c>
      <c r="S64" s="30">
        <v>13013</v>
      </c>
      <c r="T64" s="30">
        <v>13111</v>
      </c>
      <c r="U64" s="30">
        <v>13326</v>
      </c>
      <c r="V64" s="48">
        <v>15512</v>
      </c>
      <c r="W64" s="49">
        <v>36980</v>
      </c>
      <c r="X64" s="49">
        <v>38859</v>
      </c>
      <c r="Y64" s="49">
        <v>39450</v>
      </c>
      <c r="Z64" s="49">
        <v>37880</v>
      </c>
      <c r="AA64" s="49">
        <v>42266</v>
      </c>
      <c r="AB64" s="50">
        <v>293904</v>
      </c>
      <c r="AC64" s="50">
        <v>285095</v>
      </c>
      <c r="AD64" s="50">
        <v>292998</v>
      </c>
      <c r="AE64" s="50">
        <v>277297</v>
      </c>
      <c r="AF64" s="50">
        <v>283331</v>
      </c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</row>
    <row r="65" spans="1:51" s="51" customFormat="1" hidden="1">
      <c r="A65" s="28" t="s">
        <v>149</v>
      </c>
      <c r="B65" s="29" t="s">
        <v>150</v>
      </c>
      <c r="C65" s="43">
        <v>18199</v>
      </c>
      <c r="D65" s="43">
        <v>18365</v>
      </c>
      <c r="E65" s="43">
        <v>18984</v>
      </c>
      <c r="F65" s="43">
        <v>19012</v>
      </c>
      <c r="G65" s="43">
        <v>19547</v>
      </c>
      <c r="H65" s="44">
        <v>1622</v>
      </c>
      <c r="I65" s="44">
        <v>1767</v>
      </c>
      <c r="J65" s="44">
        <v>1598</v>
      </c>
      <c r="K65" s="44">
        <v>1367</v>
      </c>
      <c r="L65" s="45">
        <v>1472</v>
      </c>
      <c r="M65" s="46">
        <v>1450</v>
      </c>
      <c r="N65" s="46">
        <v>1626</v>
      </c>
      <c r="O65" s="46">
        <v>1548</v>
      </c>
      <c r="P65" s="46">
        <v>1442</v>
      </c>
      <c r="Q65" s="47">
        <v>1563</v>
      </c>
      <c r="R65" s="48">
        <v>952</v>
      </c>
      <c r="S65" s="30">
        <v>1050</v>
      </c>
      <c r="T65" s="30">
        <v>1102</v>
      </c>
      <c r="U65" s="30">
        <v>1292</v>
      </c>
      <c r="V65" s="48">
        <v>1216</v>
      </c>
      <c r="W65" s="49">
        <v>10802</v>
      </c>
      <c r="X65" s="49">
        <v>11458</v>
      </c>
      <c r="Y65" s="49">
        <v>11152</v>
      </c>
      <c r="Z65" s="49">
        <v>10766</v>
      </c>
      <c r="AA65" s="49">
        <v>11140</v>
      </c>
      <c r="AB65" s="50">
        <v>19019</v>
      </c>
      <c r="AC65" s="50">
        <v>19103</v>
      </c>
      <c r="AD65" s="50">
        <v>19599</v>
      </c>
      <c r="AE65" s="50">
        <v>19241</v>
      </c>
      <c r="AF65" s="50">
        <v>18602</v>
      </c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</row>
    <row r="66" spans="1:51" s="51" customFormat="1" hidden="1">
      <c r="A66" s="28" t="s">
        <v>151</v>
      </c>
      <c r="B66" s="29" t="s">
        <v>152</v>
      </c>
      <c r="C66" s="43">
        <v>1904</v>
      </c>
      <c r="D66" s="43">
        <v>1984</v>
      </c>
      <c r="E66" s="43">
        <v>2086</v>
      </c>
      <c r="F66" s="43">
        <v>1491</v>
      </c>
      <c r="G66" s="43">
        <v>1422</v>
      </c>
      <c r="H66" s="44">
        <v>9498</v>
      </c>
      <c r="I66" s="44">
        <v>9925</v>
      </c>
      <c r="J66" s="44">
        <v>10177</v>
      </c>
      <c r="K66" s="44">
        <v>10135</v>
      </c>
      <c r="L66" s="45">
        <v>10552</v>
      </c>
      <c r="M66" s="46">
        <v>4774</v>
      </c>
      <c r="N66" s="46">
        <v>5537</v>
      </c>
      <c r="O66" s="46">
        <v>5755</v>
      </c>
      <c r="P66" s="46">
        <v>5114</v>
      </c>
      <c r="Q66" s="47">
        <v>5549</v>
      </c>
      <c r="R66" s="30">
        <v>2491</v>
      </c>
      <c r="S66" s="30">
        <v>2958</v>
      </c>
      <c r="T66" s="30">
        <v>3306</v>
      </c>
      <c r="U66" s="30">
        <v>3198</v>
      </c>
      <c r="V66" s="48">
        <v>3325</v>
      </c>
      <c r="W66" s="49">
        <v>7999</v>
      </c>
      <c r="X66" s="49">
        <v>10359</v>
      </c>
      <c r="Y66" s="49">
        <v>11001</v>
      </c>
      <c r="Z66" s="49">
        <v>9354</v>
      </c>
      <c r="AA66" s="49">
        <v>8303</v>
      </c>
      <c r="AB66" s="52">
        <v>64705</v>
      </c>
      <c r="AC66" s="50">
        <v>64449</v>
      </c>
      <c r="AD66" s="50">
        <v>68300</v>
      </c>
      <c r="AE66" s="50">
        <v>66674</v>
      </c>
      <c r="AF66" s="50">
        <v>60879</v>
      </c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</row>
    <row r="67" spans="1:51" s="51" customFormat="1" hidden="1">
      <c r="A67" s="28" t="s">
        <v>153</v>
      </c>
      <c r="B67" s="29" t="s">
        <v>154</v>
      </c>
      <c r="C67" s="43">
        <v>46122</v>
      </c>
      <c r="D67" s="43">
        <v>47429</v>
      </c>
      <c r="E67" s="43">
        <v>48268</v>
      </c>
      <c r="F67" s="43">
        <v>46664</v>
      </c>
      <c r="G67" s="43">
        <v>49116</v>
      </c>
      <c r="H67" s="44">
        <v>166594</v>
      </c>
      <c r="I67" s="44">
        <v>174317</v>
      </c>
      <c r="J67" s="44">
        <v>181532</v>
      </c>
      <c r="K67" s="44">
        <v>180250</v>
      </c>
      <c r="L67" s="44">
        <v>188600</v>
      </c>
      <c r="M67" s="46">
        <v>318479</v>
      </c>
      <c r="N67" s="46">
        <v>313567</v>
      </c>
      <c r="O67" s="46">
        <v>307969</v>
      </c>
      <c r="P67" s="46">
        <v>288472</v>
      </c>
      <c r="Q67" s="46">
        <v>289200</v>
      </c>
      <c r="R67" s="30">
        <v>204775</v>
      </c>
      <c r="S67" s="30">
        <v>209992</v>
      </c>
      <c r="T67" s="30">
        <v>218975</v>
      </c>
      <c r="U67" s="30">
        <v>226759</v>
      </c>
      <c r="V67" s="30">
        <v>237998</v>
      </c>
      <c r="W67" s="49">
        <v>1381594</v>
      </c>
      <c r="X67" s="49">
        <v>1542002</v>
      </c>
      <c r="Y67" s="49">
        <v>1400661</v>
      </c>
      <c r="Z67" s="49">
        <v>1497159</v>
      </c>
      <c r="AA67" s="49">
        <v>1585663</v>
      </c>
      <c r="AB67" s="50">
        <v>606956</v>
      </c>
      <c r="AC67" s="50">
        <v>597141</v>
      </c>
      <c r="AD67" s="50">
        <v>621453</v>
      </c>
      <c r="AE67" s="50">
        <v>597175</v>
      </c>
      <c r="AF67" s="50">
        <v>591475</v>
      </c>
      <c r="AJ67"/>
      <c r="AK67"/>
      <c r="AL67"/>
      <c r="AM67"/>
      <c r="AN67"/>
      <c r="AO67"/>
      <c r="AP67"/>
      <c r="AQ67"/>
      <c r="AR67"/>
      <c r="AS67"/>
      <c r="AT67"/>
    </row>
    <row r="68" spans="1:51" s="53" customFormat="1" hidden="1">
      <c r="H68" s="54"/>
      <c r="I68" s="54"/>
      <c r="L68" s="55"/>
      <c r="Q68" s="55"/>
      <c r="AJ68"/>
      <c r="AK68"/>
      <c r="AL68"/>
      <c r="AM68"/>
      <c r="AN68"/>
      <c r="AO68"/>
      <c r="AP68"/>
      <c r="AQ68"/>
      <c r="AR68"/>
      <c r="AS68"/>
      <c r="AT68"/>
    </row>
    <row r="69" spans="1:51" s="33" customFormat="1" hidden="1">
      <c r="A69" s="32"/>
      <c r="B69" s="33" t="s">
        <v>155</v>
      </c>
      <c r="H69" s="35"/>
      <c r="I69" s="35"/>
      <c r="J69" s="35"/>
      <c r="L69" s="36"/>
      <c r="Q69" s="36"/>
      <c r="AJ69"/>
      <c r="AK69"/>
      <c r="AL69"/>
      <c r="AM69"/>
      <c r="AN69"/>
      <c r="AO69"/>
      <c r="AP69"/>
      <c r="AQ69"/>
      <c r="AR69"/>
      <c r="AS69"/>
      <c r="AT69"/>
    </row>
    <row r="70" spans="1:51" s="42" customFormat="1" hidden="1">
      <c r="A70" s="25" t="s">
        <v>133</v>
      </c>
      <c r="B70" s="26" t="s">
        <v>143</v>
      </c>
      <c r="C70" s="37">
        <v>2017</v>
      </c>
      <c r="D70" s="37">
        <v>2018</v>
      </c>
      <c r="E70" s="37">
        <v>2019</v>
      </c>
      <c r="F70" s="37">
        <v>2020</v>
      </c>
      <c r="G70" s="37">
        <v>2021</v>
      </c>
      <c r="H70" s="38">
        <v>2017</v>
      </c>
      <c r="I70" s="38">
        <v>2018</v>
      </c>
      <c r="J70" s="38">
        <v>2019</v>
      </c>
      <c r="K70" s="38">
        <v>2020</v>
      </c>
      <c r="L70" s="38">
        <v>2021</v>
      </c>
      <c r="M70" s="39">
        <v>2017</v>
      </c>
      <c r="N70" s="39">
        <v>2018</v>
      </c>
      <c r="O70" s="39">
        <v>2019</v>
      </c>
      <c r="P70" s="39">
        <v>2020</v>
      </c>
      <c r="Q70" s="39">
        <v>2021</v>
      </c>
      <c r="R70" s="27">
        <v>2017</v>
      </c>
      <c r="S70" s="27">
        <v>2018</v>
      </c>
      <c r="T70" s="27">
        <v>2019</v>
      </c>
      <c r="U70" s="27">
        <v>2020</v>
      </c>
      <c r="V70" s="27">
        <v>2021</v>
      </c>
      <c r="W70" s="40">
        <v>2017</v>
      </c>
      <c r="X70" s="40">
        <v>2018</v>
      </c>
      <c r="Y70" s="40">
        <v>2019</v>
      </c>
      <c r="Z70" s="40">
        <v>2020</v>
      </c>
      <c r="AA70" s="40">
        <v>2021</v>
      </c>
      <c r="AB70" s="41">
        <v>2017</v>
      </c>
      <c r="AC70" s="41">
        <v>2018</v>
      </c>
      <c r="AD70" s="41">
        <v>2019</v>
      </c>
      <c r="AE70" s="41">
        <v>2020</v>
      </c>
      <c r="AF70" s="41">
        <v>2021</v>
      </c>
      <c r="AJ70"/>
      <c r="AK70"/>
      <c r="AL70"/>
      <c r="AM70"/>
      <c r="AN70"/>
      <c r="AO70"/>
      <c r="AP70"/>
      <c r="AQ70"/>
      <c r="AR70"/>
      <c r="AS70"/>
      <c r="AT70"/>
    </row>
    <row r="71" spans="1:51" s="31" customFormat="1" hidden="1">
      <c r="A71" s="56" t="s">
        <v>135</v>
      </c>
      <c r="B71" s="56" t="s">
        <v>144</v>
      </c>
      <c r="C71" s="57">
        <v>-5.9843400447427308E-2</v>
      </c>
      <c r="D71" s="57">
        <v>2.7662105889351585E-2</v>
      </c>
      <c r="E71" s="57">
        <v>-4.9782923299565796E-2</v>
      </c>
      <c r="F71" s="57">
        <v>3.1373743527261633E-2</v>
      </c>
      <c r="G71" s="57">
        <v>8.3874778499704705E-2</v>
      </c>
      <c r="H71" s="58">
        <v>3.2096460316625386E-2</v>
      </c>
      <c r="I71" s="58">
        <v>3.7901468920795489E-2</v>
      </c>
      <c r="J71" s="58">
        <v>1.3330387391368381E-2</v>
      </c>
      <c r="K71" s="58">
        <v>-1.3457857886958857E-2</v>
      </c>
      <c r="L71" s="58">
        <v>2.8633522831919223E-2</v>
      </c>
      <c r="M71" s="59">
        <v>-4.3757292882151688E-4</v>
      </c>
      <c r="N71" s="59">
        <v>1.5808161875577653E-2</v>
      </c>
      <c r="O71" s="59">
        <v>-2.346293813445699E-2</v>
      </c>
      <c r="P71" s="59">
        <v>-5.5016181229773475E-2</v>
      </c>
      <c r="Q71" s="59">
        <v>0.09</v>
      </c>
      <c r="R71" s="60">
        <v>-1.2244553284918136E-2</v>
      </c>
      <c r="S71" s="60">
        <v>8.6004958536376908E-2</v>
      </c>
      <c r="T71" s="60">
        <v>-3.629064000629767E-2</v>
      </c>
      <c r="U71" s="60">
        <v>-6.4695311223656238E-2</v>
      </c>
      <c r="V71" s="60">
        <v>8.7161572052401715E-2</v>
      </c>
      <c r="W71" s="61">
        <v>9.6251405380207711E-3</v>
      </c>
      <c r="X71" s="61">
        <v>8.1264598837525126E-2</v>
      </c>
      <c r="Y71" s="61">
        <v>4.8882190404420989E-2</v>
      </c>
      <c r="Z71" s="61">
        <v>-2.9576587795765885E-2</v>
      </c>
      <c r="AA71" s="61">
        <v>5.0023444633646719E-2</v>
      </c>
      <c r="AB71" s="62">
        <v>-2.8169303683599489E-3</v>
      </c>
      <c r="AC71" s="62">
        <v>-1.3361513480076304E-2</v>
      </c>
      <c r="AD71" s="62">
        <v>1.1045047492659332E-2</v>
      </c>
      <c r="AE71" s="62">
        <v>-4.1444458224812908E-2</v>
      </c>
      <c r="AF71" s="62">
        <v>-4.5999999999999999E-2</v>
      </c>
      <c r="AJ71"/>
      <c r="AK71"/>
      <c r="AL71"/>
      <c r="AM71"/>
      <c r="AN71"/>
      <c r="AO71"/>
      <c r="AP71"/>
      <c r="AQ71"/>
      <c r="AR71"/>
      <c r="AS71"/>
      <c r="AT71"/>
    </row>
    <row r="72" spans="1:51" s="31" customFormat="1" hidden="1">
      <c r="A72" s="56" t="s">
        <v>134</v>
      </c>
      <c r="B72" s="63" t="s">
        <v>145</v>
      </c>
      <c r="C72" s="57">
        <v>4.0896218557388009E-2</v>
      </c>
      <c r="D72" s="57">
        <v>2.9927182523805662E-2</v>
      </c>
      <c r="E72" s="57">
        <v>2.5172869240929208E-2</v>
      </c>
      <c r="F72" s="57">
        <v>-8.2228116710875376E-2</v>
      </c>
      <c r="G72" s="57">
        <v>9.1659785301403396E-3</v>
      </c>
      <c r="H72" s="58">
        <v>3.3560241824153847E-2</v>
      </c>
      <c r="I72" s="58">
        <v>4.1589904200442174E-2</v>
      </c>
      <c r="J72" s="58">
        <v>-2.4275923059915994E-2</v>
      </c>
      <c r="K72" s="58">
        <v>-1.0196682679235014E-2</v>
      </c>
      <c r="L72" s="58">
        <v>-7.3256719014697103E-3</v>
      </c>
      <c r="M72" s="59">
        <v>1.7675719709187021E-4</v>
      </c>
      <c r="N72" s="59">
        <v>-2.5586845441622819E-2</v>
      </c>
      <c r="O72" s="59">
        <v>-3.2559239837558596E-2</v>
      </c>
      <c r="P72" s="59">
        <v>-7.3455814029310562E-2</v>
      </c>
      <c r="Q72" s="59">
        <v>-2.1535267519397605E-2</v>
      </c>
      <c r="R72" s="60">
        <v>1.8344276721045105E-2</v>
      </c>
      <c r="S72" s="60">
        <v>3.7091199149162479E-2</v>
      </c>
      <c r="T72" s="60">
        <v>-3.922574028970649E-2</v>
      </c>
      <c r="U72" s="60">
        <v>-6.4309539693128803E-2</v>
      </c>
      <c r="V72" s="60">
        <v>1.0999999999999999E-2</v>
      </c>
      <c r="W72" s="61">
        <v>4.3385109801821198E-2</v>
      </c>
      <c r="X72" s="61">
        <v>0.10697174146866129</v>
      </c>
      <c r="Y72" s="61">
        <v>7.9122869004504937E-2</v>
      </c>
      <c r="Z72" s="61">
        <v>-2.0566026152618377E-2</v>
      </c>
      <c r="AA72" s="61">
        <v>-1.7801178387865102E-2</v>
      </c>
      <c r="AB72" s="62">
        <v>1.0695062833494529E-3</v>
      </c>
      <c r="AC72" s="62">
        <v>-9.1856049609234658E-3</v>
      </c>
      <c r="AD72" s="62">
        <v>1.1169452192869356E-2</v>
      </c>
      <c r="AE72" s="62">
        <v>-7.2396406838597493E-2</v>
      </c>
      <c r="AF72" s="62">
        <v>-3.6999999999999998E-2</v>
      </c>
      <c r="AJ72"/>
      <c r="AK72"/>
      <c r="AL72"/>
      <c r="AM72"/>
      <c r="AN72"/>
      <c r="AO72"/>
      <c r="AP72"/>
      <c r="AQ72"/>
      <c r="AR72"/>
      <c r="AS72"/>
      <c r="AT72"/>
    </row>
    <row r="73" spans="1:51" s="31" customFormat="1" hidden="1">
      <c r="A73" s="56" t="s">
        <v>138</v>
      </c>
      <c r="B73" s="63" t="s">
        <v>146</v>
      </c>
      <c r="C73" s="57">
        <v>8.4351367073880246E-2</v>
      </c>
      <c r="D73" s="57">
        <v>-5.2575107296137347E-2</v>
      </c>
      <c r="E73" s="57">
        <v>-6.2287655719139301E-2</v>
      </c>
      <c r="F73" s="57">
        <v>4.5289855072463858E-2</v>
      </c>
      <c r="G73" s="57">
        <v>0.28422876949740039</v>
      </c>
      <c r="H73" s="58">
        <v>-8.250293083235638E-2</v>
      </c>
      <c r="I73" s="58">
        <v>0.16530905606133195</v>
      </c>
      <c r="J73" s="58">
        <v>0.13582785087719307</v>
      </c>
      <c r="K73" s="58">
        <v>9.8829491975383155E-2</v>
      </c>
      <c r="L73" s="58">
        <v>3.1627498352734484E-2</v>
      </c>
      <c r="M73" s="59">
        <v>-0.20015337423312884</v>
      </c>
      <c r="N73" s="59">
        <v>0.21524448705656751</v>
      </c>
      <c r="O73" s="59">
        <v>0.1112426035502958</v>
      </c>
      <c r="P73" s="59">
        <v>4.3840965566205092E-2</v>
      </c>
      <c r="Q73" s="59">
        <v>9.3521509947287473E-3</v>
      </c>
      <c r="R73" s="60">
        <v>-2.6875042068741806E-2</v>
      </c>
      <c r="S73" s="60">
        <v>2.2291251391238109E-2</v>
      </c>
      <c r="T73" s="60">
        <v>5.5524800708591782E-2</v>
      </c>
      <c r="U73" s="60">
        <v>5.1712382650652922E-2</v>
      </c>
      <c r="V73" s="60">
        <v>3.2009618954215835E-2</v>
      </c>
      <c r="W73" s="61">
        <v>-4.2429526300494014E-2</v>
      </c>
      <c r="X73" s="61">
        <v>5.273141122913505E-2</v>
      </c>
      <c r="Y73" s="61">
        <v>0.15452252252252263</v>
      </c>
      <c r="Z73" s="61">
        <v>4.4072663711842264E-2</v>
      </c>
      <c r="AA73" s="61">
        <v>5.7757847533632223E-2</v>
      </c>
      <c r="AB73" s="62">
        <v>-4.7561661444524783E-2</v>
      </c>
      <c r="AC73" s="62">
        <v>-8.2946717278223003E-2</v>
      </c>
      <c r="AD73" s="62">
        <v>0.14113138126628844</v>
      </c>
      <c r="AE73" s="62">
        <v>2.9448116502767574E-2</v>
      </c>
      <c r="AF73" s="62">
        <v>-0.02</v>
      </c>
      <c r="AJ73"/>
      <c r="AK73"/>
      <c r="AL73"/>
      <c r="AM73"/>
      <c r="AN73"/>
      <c r="AO73"/>
      <c r="AP73"/>
      <c r="AQ73"/>
      <c r="AR73"/>
      <c r="AS73"/>
      <c r="AT73"/>
    </row>
    <row r="74" spans="1:51" s="31" customFormat="1" hidden="1">
      <c r="A74" s="56" t="s">
        <v>137</v>
      </c>
      <c r="B74" s="63" t="s">
        <v>148</v>
      </c>
      <c r="C74" s="57">
        <v>0.27223719676549862</v>
      </c>
      <c r="D74" s="57">
        <v>0.37447033898305082</v>
      </c>
      <c r="E74" s="57">
        <v>4.932562620423897E-2</v>
      </c>
      <c r="F74" s="57">
        <v>-1.9831068674256325E-2</v>
      </c>
      <c r="G74" s="57">
        <v>0.13225927313600594</v>
      </c>
      <c r="H74" s="58">
        <v>0.16503496503496495</v>
      </c>
      <c r="I74" s="58">
        <v>0.12857142857142856</v>
      </c>
      <c r="J74" s="58">
        <v>0.30273375172853956</v>
      </c>
      <c r="K74" s="58">
        <v>9.6758389809749268E-2</v>
      </c>
      <c r="L74" s="58">
        <v>0.24069386539606907</v>
      </c>
      <c r="M74" s="59">
        <v>0.24278215223097122</v>
      </c>
      <c r="N74" s="59">
        <v>0.1246040126715946</v>
      </c>
      <c r="O74" s="59">
        <v>0.49239436619718302</v>
      </c>
      <c r="P74" s="59">
        <v>5.7757644394111018E-2</v>
      </c>
      <c r="Q74" s="59">
        <v>0.11456102783725908</v>
      </c>
      <c r="R74" s="60">
        <v>6.5747613997879206E-2</v>
      </c>
      <c r="S74" s="60">
        <v>4.1459369817578695E-2</v>
      </c>
      <c r="T74" s="60">
        <v>0.1856687898089171</v>
      </c>
      <c r="U74" s="60">
        <v>0.15014773032500672</v>
      </c>
      <c r="V74" s="60">
        <v>0.47499999999999998</v>
      </c>
      <c r="W74" s="61">
        <v>3.3799703065857445E-2</v>
      </c>
      <c r="X74" s="61">
        <v>0.11889293566956649</v>
      </c>
      <c r="Y74" s="61">
        <v>-0.10779551088200368</v>
      </c>
      <c r="Z74" s="61">
        <v>8.1418145207982295E-2</v>
      </c>
      <c r="AA74" s="61">
        <v>6.173925522952195E-2</v>
      </c>
      <c r="AB74" s="62">
        <v>0.1401675247829095</v>
      </c>
      <c r="AC74" s="62">
        <v>0.14446990631529277</v>
      </c>
      <c r="AD74" s="62">
        <v>0.17505373811136304</v>
      </c>
      <c r="AE74" s="62">
        <v>5.5355084448453828E-2</v>
      </c>
      <c r="AF74" s="62">
        <v>8.2000000000000003E-2</v>
      </c>
      <c r="AJ74"/>
      <c r="AK74"/>
      <c r="AL74"/>
      <c r="AM74"/>
      <c r="AN74"/>
      <c r="AO74"/>
      <c r="AP74"/>
      <c r="AQ74"/>
      <c r="AR74"/>
      <c r="AS74"/>
      <c r="AT74"/>
    </row>
    <row r="75" spans="1:51" s="31" customFormat="1" hidden="1">
      <c r="A75" s="56" t="s">
        <v>136</v>
      </c>
      <c r="B75" s="63" t="s">
        <v>147</v>
      </c>
      <c r="C75" s="57">
        <v>-9.5043073012286428E-2</v>
      </c>
      <c r="D75" s="57">
        <v>-2.3408239700374311E-3</v>
      </c>
      <c r="E75" s="57">
        <v>-8.1338964492413401E-3</v>
      </c>
      <c r="F75" s="57">
        <v>-1.1985491247437308E-2</v>
      </c>
      <c r="G75" s="57">
        <v>0.11907422186751804</v>
      </c>
      <c r="H75" s="58">
        <v>5.5494560335362708E-2</v>
      </c>
      <c r="I75" s="58">
        <v>3.1016548463356886E-2</v>
      </c>
      <c r="J75" s="58">
        <v>5.9364395120609093E-2</v>
      </c>
      <c r="K75" s="58">
        <v>-4.129780740676614E-2</v>
      </c>
      <c r="L75" s="58">
        <v>5.05723251981125E-2</v>
      </c>
      <c r="M75" s="59">
        <v>-1.2510947078694379E-3</v>
      </c>
      <c r="N75" s="59">
        <v>-3.4573468620819225E-2</v>
      </c>
      <c r="O75" s="59">
        <v>-1.0985684010207164E-2</v>
      </c>
      <c r="P75" s="59">
        <v>-1.8192154633314361E-2</v>
      </c>
      <c r="Q75" s="59">
        <v>0.11349160393746383</v>
      </c>
      <c r="R75" s="60">
        <v>-1.1281224818694646E-2</v>
      </c>
      <c r="S75" s="60">
        <v>-3.585982070089655E-2</v>
      </c>
      <c r="T75" s="60">
        <v>7.5309306078537031E-3</v>
      </c>
      <c r="U75" s="60">
        <v>1.639844405461055E-2</v>
      </c>
      <c r="V75" s="60">
        <v>0.16200000000000001</v>
      </c>
      <c r="W75" s="61">
        <v>3.0227051121326065E-2</v>
      </c>
      <c r="X75" s="61">
        <v>5.0811249323958974E-2</v>
      </c>
      <c r="Y75" s="61">
        <v>1.5208831930826783E-2</v>
      </c>
      <c r="Z75" s="61">
        <v>-3.9797211660329568E-2</v>
      </c>
      <c r="AA75" s="61">
        <v>0.11578669482576553</v>
      </c>
      <c r="AB75" s="62">
        <v>-4.8183877532362862E-3</v>
      </c>
      <c r="AC75" s="62">
        <v>-2.9972371930970687E-2</v>
      </c>
      <c r="AD75" s="62">
        <v>2.772058436661462E-2</v>
      </c>
      <c r="AE75" s="62">
        <v>-5.3587396500999973E-2</v>
      </c>
      <c r="AF75" s="62">
        <v>1.4999999999999999E-2</v>
      </c>
      <c r="AJ75"/>
      <c r="AK75"/>
      <c r="AL75"/>
      <c r="AM75"/>
      <c r="AN75"/>
      <c r="AO75"/>
      <c r="AP75"/>
      <c r="AQ75"/>
      <c r="AR75"/>
      <c r="AS75"/>
      <c r="AT75"/>
    </row>
    <row r="76" spans="1:51" s="31" customFormat="1" hidden="1">
      <c r="A76" s="56" t="s">
        <v>149</v>
      </c>
      <c r="B76" s="63" t="s">
        <v>150</v>
      </c>
      <c r="C76" s="57">
        <v>7.9034744456302652E-2</v>
      </c>
      <c r="D76" s="57">
        <v>9.1213802956207068E-3</v>
      </c>
      <c r="E76" s="57">
        <v>3.3705417914511315E-2</v>
      </c>
      <c r="F76" s="57">
        <v>1.4749262536872809E-3</v>
      </c>
      <c r="G76" s="57">
        <v>2.8140122028192716E-2</v>
      </c>
      <c r="H76" s="58">
        <v>0.14064697609001398</v>
      </c>
      <c r="I76" s="58">
        <v>8.9395807644882863E-2</v>
      </c>
      <c r="J76" s="58">
        <v>-9.5642331635540478E-2</v>
      </c>
      <c r="K76" s="58">
        <v>-0.14455569461827289</v>
      </c>
      <c r="L76" s="58">
        <v>7.6810534016093612E-2</v>
      </c>
      <c r="M76" s="59">
        <v>0.1102603369065851</v>
      </c>
      <c r="N76" s="59">
        <v>0.12137931034482752</v>
      </c>
      <c r="O76" s="59">
        <v>-4.7970479704797064E-2</v>
      </c>
      <c r="P76" s="59">
        <v>-6.8475452196382403E-2</v>
      </c>
      <c r="Q76" s="59">
        <v>8.3911234396671253E-2</v>
      </c>
      <c r="R76" s="60">
        <v>0.23156532988357048</v>
      </c>
      <c r="S76" s="60">
        <v>0.10294117647058831</v>
      </c>
      <c r="T76" s="60">
        <v>4.9523809523809526E-2</v>
      </c>
      <c r="U76" s="60">
        <v>0.17241379310344818</v>
      </c>
      <c r="V76" s="60">
        <v>-5.8823529411764719E-2</v>
      </c>
      <c r="W76" s="61">
        <v>5.0471652241563802E-2</v>
      </c>
      <c r="X76" s="61">
        <v>6.0729494538048545E-2</v>
      </c>
      <c r="Y76" s="61">
        <v>-2.6706231454005969E-2</v>
      </c>
      <c r="Z76" s="61">
        <v>-3.4612625538020136E-2</v>
      </c>
      <c r="AA76" s="61">
        <v>3.473899312650941E-2</v>
      </c>
      <c r="AB76" s="62">
        <v>1.6080777860882467E-2</v>
      </c>
      <c r="AC76" s="62">
        <v>4.4166359955832846E-3</v>
      </c>
      <c r="AD76" s="62">
        <v>2.5964508192430458E-2</v>
      </c>
      <c r="AE76" s="62">
        <v>-1.8266238073371133E-2</v>
      </c>
      <c r="AF76" s="62">
        <v>-3.3210332103321027E-2</v>
      </c>
      <c r="AJ76"/>
      <c r="AK76"/>
      <c r="AL76"/>
      <c r="AM76"/>
      <c r="AN76"/>
      <c r="AO76"/>
      <c r="AP76"/>
      <c r="AQ76"/>
      <c r="AR76"/>
      <c r="AS76"/>
      <c r="AT76"/>
    </row>
    <row r="77" spans="1:51" s="65" customFormat="1" ht="18.75" hidden="1" customHeight="1">
      <c r="A77" s="64" t="s">
        <v>156</v>
      </c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AK77"/>
      <c r="AL77"/>
      <c r="AM77"/>
      <c r="AN77"/>
      <c r="AO77"/>
      <c r="AP77"/>
      <c r="AQ77"/>
      <c r="AR77"/>
      <c r="AS77"/>
      <c r="AT77"/>
      <c r="AU77"/>
    </row>
    <row r="78" spans="1:51" s="67" customFormat="1" hidden="1">
      <c r="A78" s="66" t="s">
        <v>157</v>
      </c>
      <c r="AK78"/>
      <c r="AL78"/>
      <c r="AM78"/>
      <c r="AN78"/>
      <c r="AO78"/>
      <c r="AP78"/>
      <c r="AQ78"/>
      <c r="AR78"/>
      <c r="AS78"/>
      <c r="AT78"/>
      <c r="AU78"/>
    </row>
    <row r="79" spans="1:51" s="67" customFormat="1" hidden="1">
      <c r="A79" s="66" t="s">
        <v>158</v>
      </c>
      <c r="AK79"/>
      <c r="AL79"/>
      <c r="AM79"/>
      <c r="AN79"/>
      <c r="AO79"/>
      <c r="AP79"/>
      <c r="AQ79"/>
      <c r="AR79"/>
      <c r="AS79"/>
      <c r="AT79"/>
      <c r="AU79"/>
    </row>
  </sheetData>
  <mergeCells count="3">
    <mergeCell ref="B3:G3"/>
    <mergeCell ref="A41:H41"/>
    <mergeCell ref="B38:H38"/>
  </mergeCells>
  <phoneticPr fontId="1" type="noConversion"/>
  <pageMargins left="0.7" right="0.7" top="0.75" bottom="0.75" header="0.3" footer="0.3"/>
  <pageSetup paperSize="9" scale="89" orientation="portrait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60"/>
  <sheetViews>
    <sheetView zoomScaleNormal="100" workbookViewId="0">
      <selection activeCell="I12" sqref="I12"/>
    </sheetView>
  </sheetViews>
  <sheetFormatPr defaultRowHeight="16.5"/>
  <cols>
    <col min="1" max="16384" width="9" style="2"/>
  </cols>
  <sheetData>
    <row r="2" spans="1:7">
      <c r="A2" s="2" t="s">
        <v>130</v>
      </c>
      <c r="B2" s="2" t="s">
        <v>70</v>
      </c>
    </row>
    <row r="3" spans="1:7">
      <c r="G3" s="90" t="s">
        <v>239</v>
      </c>
    </row>
    <row r="4" spans="1:7">
      <c r="A4" s="2" t="s">
        <v>231</v>
      </c>
      <c r="B4" s="2" t="s">
        <v>0</v>
      </c>
      <c r="C4" s="2" t="s">
        <v>1</v>
      </c>
      <c r="D4" s="2" t="s">
        <v>2</v>
      </c>
      <c r="E4" s="2" t="s">
        <v>6</v>
      </c>
      <c r="F4" s="2" t="s">
        <v>4</v>
      </c>
      <c r="G4" s="2" t="s">
        <v>5</v>
      </c>
    </row>
    <row r="5" spans="1:7">
      <c r="A5" s="5">
        <v>2017</v>
      </c>
      <c r="B5" s="6">
        <v>8120</v>
      </c>
      <c r="C5" s="6">
        <v>43340</v>
      </c>
      <c r="D5" s="6">
        <v>31961</v>
      </c>
      <c r="E5" s="6">
        <v>26063</v>
      </c>
      <c r="F5" s="6">
        <v>62528</v>
      </c>
      <c r="G5" s="6">
        <v>628658</v>
      </c>
    </row>
    <row r="6" spans="1:7">
      <c r="A6" s="5">
        <v>2018</v>
      </c>
      <c r="B6" s="6">
        <v>8082</v>
      </c>
      <c r="C6" s="6">
        <v>45083</v>
      </c>
      <c r="D6" s="6">
        <v>31406</v>
      </c>
      <c r="E6" s="6">
        <v>26343</v>
      </c>
      <c r="F6" s="6">
        <v>62823</v>
      </c>
      <c r="G6" s="6">
        <v>708799</v>
      </c>
    </row>
    <row r="7" spans="1:7">
      <c r="A7" s="5">
        <v>2019</v>
      </c>
      <c r="B7" s="6">
        <v>8804</v>
      </c>
      <c r="C7" s="6">
        <v>46847</v>
      </c>
      <c r="D7" s="6">
        <v>31489</v>
      </c>
      <c r="E7" s="6">
        <v>28604</v>
      </c>
      <c r="F7" s="6">
        <v>64111</v>
      </c>
      <c r="G7" s="6">
        <v>711617</v>
      </c>
    </row>
    <row r="8" spans="1:7">
      <c r="A8" s="5">
        <v>2020</v>
      </c>
      <c r="B8" s="6">
        <v>8019</v>
      </c>
      <c r="C8" s="6">
        <v>47838</v>
      </c>
      <c r="D8" s="6">
        <v>31752</v>
      </c>
      <c r="E8" s="6">
        <v>30953</v>
      </c>
      <c r="F8" s="6">
        <v>66354</v>
      </c>
      <c r="G8" s="6">
        <v>770362</v>
      </c>
    </row>
    <row r="9" spans="1:7">
      <c r="A9" s="5">
        <v>2021</v>
      </c>
      <c r="B9" s="6">
        <v>7701</v>
      </c>
      <c r="C9" s="6">
        <v>56711</v>
      </c>
      <c r="D9" s="6">
        <v>32525</v>
      </c>
      <c r="E9" s="6">
        <v>32665</v>
      </c>
      <c r="F9" s="6">
        <v>64787</v>
      </c>
      <c r="G9" s="6">
        <v>805710</v>
      </c>
    </row>
    <row r="10" spans="1:7" ht="33">
      <c r="A10" s="8" t="s">
        <v>131</v>
      </c>
      <c r="B10" s="7">
        <f>B9/B8-1</f>
        <v>-3.9655817433595253E-2</v>
      </c>
      <c r="C10" s="7">
        <f t="shared" ref="C10:G10" si="0">C9/C8-1</f>
        <v>0.18548016221413932</v>
      </c>
      <c r="D10" s="7">
        <f t="shared" si="0"/>
        <v>2.4344923154447029E-2</v>
      </c>
      <c r="E10" s="7">
        <f t="shared" si="0"/>
        <v>5.5309663037508505E-2</v>
      </c>
      <c r="F10" s="7">
        <f t="shared" si="0"/>
        <v>-2.3615757904572487E-2</v>
      </c>
      <c r="G10" s="7">
        <f t="shared" si="0"/>
        <v>4.5884921634244735E-2</v>
      </c>
    </row>
    <row r="30" spans="1:2">
      <c r="A30" s="2" t="s">
        <v>26</v>
      </c>
      <c r="B30" s="2" t="s">
        <v>95</v>
      </c>
    </row>
    <row r="60" spans="1:2">
      <c r="A60" s="2" t="s">
        <v>25</v>
      </c>
      <c r="B60" s="2" t="s">
        <v>75</v>
      </c>
    </row>
  </sheetData>
  <phoneticPr fontId="1" type="noConversion"/>
  <pageMargins left="0.7" right="0.7" top="0.75" bottom="0.75" header="0.3" footer="0.3"/>
  <pageSetup paperSize="9" scale="78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59"/>
  <sheetViews>
    <sheetView workbookViewId="0">
      <selection activeCell="G3" sqref="G3"/>
    </sheetView>
  </sheetViews>
  <sheetFormatPr defaultRowHeight="16.5"/>
  <sheetData>
    <row r="2" spans="1:7">
      <c r="A2" s="2" t="s">
        <v>174</v>
      </c>
      <c r="B2" s="2" t="s">
        <v>71</v>
      </c>
    </row>
    <row r="3" spans="1:7">
      <c r="G3" s="90" t="s">
        <v>239</v>
      </c>
    </row>
    <row r="4" spans="1:7">
      <c r="A4" s="2" t="s">
        <v>231</v>
      </c>
      <c r="B4" t="s">
        <v>0</v>
      </c>
      <c r="C4" t="s">
        <v>1</v>
      </c>
      <c r="D4" t="s">
        <v>2</v>
      </c>
      <c r="E4" t="s">
        <v>3</v>
      </c>
      <c r="F4" t="s">
        <v>4</v>
      </c>
      <c r="G4" t="s">
        <v>5</v>
      </c>
    </row>
    <row r="5" spans="1:7">
      <c r="A5" s="5">
        <v>2017</v>
      </c>
      <c r="B5" s="1">
        <v>45710</v>
      </c>
      <c r="C5" s="1">
        <v>318828</v>
      </c>
      <c r="D5" s="1">
        <v>199577</v>
      </c>
      <c r="E5" s="1">
        <v>105635</v>
      </c>
      <c r="F5" s="1">
        <v>120662</v>
      </c>
      <c r="G5" s="1">
        <v>420144</v>
      </c>
    </row>
    <row r="6" spans="1:7">
      <c r="A6" s="5">
        <v>2018</v>
      </c>
      <c r="B6" s="1">
        <v>36147</v>
      </c>
      <c r="C6" s="1">
        <v>307759</v>
      </c>
      <c r="D6" s="1">
        <v>194525</v>
      </c>
      <c r="E6" s="1">
        <v>127625</v>
      </c>
      <c r="F6" s="1">
        <v>119012</v>
      </c>
      <c r="G6" s="1">
        <v>432147</v>
      </c>
    </row>
    <row r="7" spans="1:7">
      <c r="A7" s="5">
        <v>2019</v>
      </c>
      <c r="B7" s="1">
        <v>34926</v>
      </c>
      <c r="C7" s="1">
        <v>354430</v>
      </c>
      <c r="D7" s="1">
        <v>179910</v>
      </c>
      <c r="E7" s="1">
        <v>137784</v>
      </c>
      <c r="F7" s="1">
        <v>125661</v>
      </c>
      <c r="G7" s="1">
        <v>452804</v>
      </c>
    </row>
    <row r="8" spans="1:7">
      <c r="A8" s="5">
        <v>2020</v>
      </c>
      <c r="B8" s="1">
        <v>33811</v>
      </c>
      <c r="C8" s="1">
        <v>352049</v>
      </c>
      <c r="D8" s="1">
        <v>179383</v>
      </c>
      <c r="E8" s="1">
        <v>133715</v>
      </c>
      <c r="F8" s="1">
        <v>134766</v>
      </c>
      <c r="G8" s="1">
        <v>530127</v>
      </c>
    </row>
    <row r="9" spans="1:7">
      <c r="A9" s="5">
        <v>2021</v>
      </c>
      <c r="B9" s="1">
        <v>36576</v>
      </c>
      <c r="C9" s="1">
        <v>327775</v>
      </c>
      <c r="D9" s="1">
        <v>184372</v>
      </c>
      <c r="E9" s="1">
        <v>108799</v>
      </c>
      <c r="F9" s="1">
        <v>145882</v>
      </c>
      <c r="G9" s="1">
        <v>695946</v>
      </c>
    </row>
    <row r="10" spans="1:7" ht="33">
      <c r="A10" s="8" t="s">
        <v>131</v>
      </c>
      <c r="B10" s="7">
        <f>B9/B8-1</f>
        <v>8.1778119546892958E-2</v>
      </c>
      <c r="C10" s="7">
        <f t="shared" ref="C10:G10" si="0">C9/C8-1</f>
        <v>-6.8950629031754085E-2</v>
      </c>
      <c r="D10" s="7">
        <f t="shared" si="0"/>
        <v>2.7812000022298555E-2</v>
      </c>
      <c r="E10" s="7">
        <f t="shared" si="0"/>
        <v>-0.18633661144972513</v>
      </c>
      <c r="F10" s="7">
        <f t="shared" si="0"/>
        <v>8.2483712509089813E-2</v>
      </c>
      <c r="G10" s="7">
        <f t="shared" si="0"/>
        <v>0.31279108590960281</v>
      </c>
    </row>
    <row r="32" spans="1:2">
      <c r="A32" t="s">
        <v>27</v>
      </c>
      <c r="B32" t="s">
        <v>96</v>
      </c>
    </row>
    <row r="59" spans="1:2">
      <c r="A59" t="s">
        <v>28</v>
      </c>
      <c r="B59" t="s">
        <v>76</v>
      </c>
    </row>
  </sheetData>
  <phoneticPr fontId="1" type="noConversion"/>
  <pageMargins left="0.7" right="0.7" top="0.75" bottom="0.75" header="0.3" footer="0.3"/>
  <pageSetup paperSize="9" scale="7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62"/>
  <sheetViews>
    <sheetView topLeftCell="A6" workbookViewId="0">
      <selection activeCell="I16" sqref="I16"/>
    </sheetView>
  </sheetViews>
  <sheetFormatPr defaultRowHeight="16.5"/>
  <cols>
    <col min="1" max="16384" width="9" style="2"/>
  </cols>
  <sheetData>
    <row r="2" spans="1:7">
      <c r="A2" s="5" t="s">
        <v>175</v>
      </c>
      <c r="B2" s="5" t="s">
        <v>72</v>
      </c>
    </row>
    <row r="4" spans="1:7">
      <c r="A4" s="2" t="s">
        <v>231</v>
      </c>
      <c r="B4" s="2" t="s">
        <v>0</v>
      </c>
      <c r="C4" s="2" t="s">
        <v>1</v>
      </c>
      <c r="D4" s="2" t="s">
        <v>2</v>
      </c>
      <c r="E4" s="2" t="s">
        <v>6</v>
      </c>
      <c r="F4" s="2" t="s">
        <v>4</v>
      </c>
      <c r="G4" s="2" t="s">
        <v>5</v>
      </c>
    </row>
    <row r="5" spans="1:7">
      <c r="A5" s="5">
        <v>2017</v>
      </c>
      <c r="B5" s="6">
        <v>7130</v>
      </c>
      <c r="C5" s="6">
        <v>30870</v>
      </c>
      <c r="D5" s="6">
        <v>27335</v>
      </c>
      <c r="E5" s="6">
        <v>92722</v>
      </c>
      <c r="F5" s="6">
        <v>49293</v>
      </c>
      <c r="G5" s="6">
        <v>442996</v>
      </c>
    </row>
    <row r="6" spans="1:7">
      <c r="A6" s="5">
        <v>2018</v>
      </c>
      <c r="B6" s="6">
        <v>7487</v>
      </c>
      <c r="C6" s="6">
        <v>30497</v>
      </c>
      <c r="D6" s="6">
        <v>27618</v>
      </c>
      <c r="E6" s="6">
        <v>88340</v>
      </c>
      <c r="F6" s="6">
        <v>49905</v>
      </c>
      <c r="G6" s="6">
        <v>536251</v>
      </c>
    </row>
    <row r="7" spans="1:7">
      <c r="A7" s="5">
        <v>2019</v>
      </c>
      <c r="B7" s="6">
        <v>6660</v>
      </c>
      <c r="C7" s="6">
        <v>34794</v>
      </c>
      <c r="D7" s="6">
        <v>27556</v>
      </c>
      <c r="E7" s="6">
        <v>94597</v>
      </c>
      <c r="F7" s="6">
        <v>52850</v>
      </c>
      <c r="G7" s="6">
        <v>556529</v>
      </c>
    </row>
    <row r="8" spans="1:7">
      <c r="A8" s="5">
        <v>2020</v>
      </c>
      <c r="B8" s="6">
        <v>7419</v>
      </c>
      <c r="C8" s="6">
        <v>34877</v>
      </c>
      <c r="D8" s="6">
        <v>26417</v>
      </c>
      <c r="E8" s="6">
        <v>99693</v>
      </c>
      <c r="F8" s="6">
        <v>50694</v>
      </c>
      <c r="G8" s="6">
        <v>731918</v>
      </c>
    </row>
    <row r="9" spans="1:7">
      <c r="A9" s="5">
        <v>2021</v>
      </c>
      <c r="B9" s="6">
        <v>7158</v>
      </c>
      <c r="C9" s="6">
        <v>33179</v>
      </c>
      <c r="D9" s="6">
        <v>27490</v>
      </c>
      <c r="E9" s="6">
        <v>96937</v>
      </c>
      <c r="F9" s="6">
        <v>57545</v>
      </c>
      <c r="G9" s="6">
        <v>785521</v>
      </c>
    </row>
    <row r="10" spans="1:7" ht="33">
      <c r="A10" s="8" t="s">
        <v>131</v>
      </c>
      <c r="B10" s="7">
        <f>B9/B8-1</f>
        <v>-3.5179943388596868E-2</v>
      </c>
      <c r="C10" s="7">
        <f t="shared" ref="C10:G10" si="0">C9/C8-1</f>
        <v>-4.8685380049889648E-2</v>
      </c>
      <c r="D10" s="7">
        <f t="shared" si="0"/>
        <v>4.0617784002725532E-2</v>
      </c>
      <c r="E10" s="7">
        <f t="shared" si="0"/>
        <v>-2.7644869750132917E-2</v>
      </c>
      <c r="F10" s="7">
        <f t="shared" si="0"/>
        <v>0.13514419852448012</v>
      </c>
      <c r="G10" s="7">
        <f t="shared" si="0"/>
        <v>7.3236346148065845E-2</v>
      </c>
    </row>
    <row r="11" spans="1:7">
      <c r="A11" s="73" t="s">
        <v>177</v>
      </c>
      <c r="B11"/>
      <c r="C11"/>
      <c r="D11"/>
      <c r="E11"/>
      <c r="F11"/>
      <c r="G11"/>
    </row>
    <row r="33" spans="1:2">
      <c r="A33" s="73" t="s">
        <v>177</v>
      </c>
    </row>
    <row r="34" spans="1:2">
      <c r="A34" s="2" t="s">
        <v>29</v>
      </c>
      <c r="B34" s="2" t="s">
        <v>176</v>
      </c>
    </row>
    <row r="53" spans="1:10">
      <c r="J53" s="9"/>
    </row>
    <row r="54" spans="1:10">
      <c r="J54" s="9"/>
    </row>
    <row r="55" spans="1:10">
      <c r="J55" s="9"/>
    </row>
    <row r="56" spans="1:10">
      <c r="J56" s="9"/>
    </row>
    <row r="57" spans="1:10">
      <c r="J57" s="9"/>
    </row>
    <row r="58" spans="1:10">
      <c r="J58" s="9"/>
    </row>
    <row r="61" spans="1:10">
      <c r="A61" s="73" t="s">
        <v>177</v>
      </c>
    </row>
    <row r="62" spans="1:10">
      <c r="A62" s="2" t="s">
        <v>30</v>
      </c>
      <c r="B62" s="2" t="s">
        <v>77</v>
      </c>
    </row>
  </sheetData>
  <phoneticPr fontId="1" type="noConversion"/>
  <pageMargins left="0.7" right="0.7" top="0.75" bottom="0.75" header="0.3" footer="0.3"/>
  <pageSetup paperSize="9" scale="75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59"/>
  <sheetViews>
    <sheetView workbookViewId="0">
      <selection activeCell="F3" sqref="F3"/>
    </sheetView>
  </sheetViews>
  <sheetFormatPr defaultRowHeight="16.5"/>
  <cols>
    <col min="1" max="1" width="10.5" style="2" bestFit="1" customWidth="1"/>
    <col min="2" max="16384" width="9" style="2"/>
  </cols>
  <sheetData>
    <row r="2" spans="1:7">
      <c r="A2" s="2" t="s">
        <v>178</v>
      </c>
      <c r="B2" s="2" t="s">
        <v>68</v>
      </c>
    </row>
    <row r="3" spans="1:7">
      <c r="F3" s="90" t="s">
        <v>239</v>
      </c>
    </row>
    <row r="4" spans="1:7">
      <c r="A4" s="2" t="s">
        <v>231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</row>
    <row r="5" spans="1:7">
      <c r="A5" s="5">
        <v>2017</v>
      </c>
      <c r="B5" s="6">
        <v>56158</v>
      </c>
      <c r="C5" s="6">
        <v>47425</v>
      </c>
      <c r="D5" s="6">
        <v>36714</v>
      </c>
      <c r="E5" s="6">
        <v>15830</v>
      </c>
      <c r="F5" s="6">
        <v>50674</v>
      </c>
    </row>
    <row r="6" spans="1:7">
      <c r="A6" s="5">
        <v>2018</v>
      </c>
      <c r="B6" s="6">
        <v>55330</v>
      </c>
      <c r="C6" s="6">
        <v>48630</v>
      </c>
      <c r="D6" s="6">
        <v>37975</v>
      </c>
      <c r="E6" s="6">
        <v>17002</v>
      </c>
      <c r="F6" s="6">
        <v>55211</v>
      </c>
    </row>
    <row r="7" spans="1:7">
      <c r="A7" s="5">
        <v>2019</v>
      </c>
      <c r="B7" s="6">
        <v>56228</v>
      </c>
      <c r="C7" s="6">
        <v>51691</v>
      </c>
      <c r="D7" s="6">
        <v>38028</v>
      </c>
      <c r="E7" s="6">
        <v>18899</v>
      </c>
      <c r="F7" s="6">
        <v>60993</v>
      </c>
    </row>
    <row r="8" spans="1:7">
      <c r="A8" s="5">
        <v>2020</v>
      </c>
      <c r="B8" s="6">
        <v>56114</v>
      </c>
      <c r="C8" s="6">
        <v>49537</v>
      </c>
      <c r="D8" s="6">
        <v>39052</v>
      </c>
      <c r="E8" s="6">
        <v>19766</v>
      </c>
      <c r="F8" s="6">
        <v>72349</v>
      </c>
    </row>
    <row r="9" spans="1:7">
      <c r="A9" s="5">
        <v>2021</v>
      </c>
      <c r="B9" s="6">
        <v>56494</v>
      </c>
      <c r="C9" s="6">
        <v>49137</v>
      </c>
      <c r="D9" s="6">
        <v>38407</v>
      </c>
      <c r="E9" s="6">
        <v>20570</v>
      </c>
      <c r="F9" s="6">
        <v>73434</v>
      </c>
    </row>
    <row r="10" spans="1:7" ht="33">
      <c r="A10" s="8" t="s">
        <v>131</v>
      </c>
      <c r="B10" s="7">
        <v>1.0999999999999999E-2</v>
      </c>
      <c r="C10" s="7">
        <v>-4.0000000000000001E-3</v>
      </c>
      <c r="D10" s="7">
        <v>1.2E-2</v>
      </c>
      <c r="E10" s="7">
        <v>4.4999999999999998E-2</v>
      </c>
      <c r="F10" s="7">
        <v>1.4999999999999999E-2</v>
      </c>
      <c r="G10" s="7"/>
    </row>
    <row r="18" spans="10:14">
      <c r="J18" s="9"/>
      <c r="K18" s="9"/>
      <c r="L18" s="9"/>
      <c r="M18" s="9"/>
      <c r="N18" s="9"/>
    </row>
    <row r="35" spans="1:2">
      <c r="A35" s="2" t="s">
        <v>32</v>
      </c>
      <c r="B35" s="2" t="s">
        <v>97</v>
      </c>
    </row>
    <row r="52" spans="1:9">
      <c r="I52" s="9"/>
    </row>
    <row r="53" spans="1:9">
      <c r="I53" s="9"/>
    </row>
    <row r="54" spans="1:9">
      <c r="I54" s="9"/>
    </row>
    <row r="55" spans="1:9">
      <c r="I55" s="9"/>
    </row>
    <row r="56" spans="1:9">
      <c r="I56" s="9"/>
    </row>
    <row r="59" spans="1:9">
      <c r="A59" s="2" t="s">
        <v>31</v>
      </c>
      <c r="B59" s="2" t="s">
        <v>78</v>
      </c>
    </row>
  </sheetData>
  <phoneticPr fontId="1" type="noConversion"/>
  <pageMargins left="0.7" right="0.7" top="0.75" bottom="0.75" header="0.3" footer="0.3"/>
  <pageSetup paperSize="9" scale="7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19</vt:i4>
      </vt:variant>
      <vt:variant>
        <vt:lpstr>已命名的範圍</vt:lpstr>
      </vt:variant>
      <vt:variant>
        <vt:i4>17</vt:i4>
      </vt:variant>
    </vt:vector>
  </HeadingPairs>
  <TitlesOfParts>
    <vt:vector size="36" baseType="lpstr">
      <vt:lpstr>目錄</vt:lpstr>
      <vt:lpstr>表1</vt:lpstr>
      <vt:lpstr>表2</vt:lpstr>
      <vt:lpstr>表3(圖1、圖2)</vt:lpstr>
      <vt:lpstr>表3-1(圖2-1)</vt:lpstr>
      <vt:lpstr>表4(圖3、圖4)</vt:lpstr>
      <vt:lpstr>表5(圖5、圖6)</vt:lpstr>
      <vt:lpstr>表6(圖7、圖8)</vt:lpstr>
      <vt:lpstr>表7(圖9、圖10)</vt:lpstr>
      <vt:lpstr>表8(圖11、圖12)</vt:lpstr>
      <vt:lpstr>表9(圖13、圖14)</vt:lpstr>
      <vt:lpstr>表9-1(圖14-1)</vt:lpstr>
      <vt:lpstr>表10(圖15、圖16)</vt:lpstr>
      <vt:lpstr>表11(圖17、圖18)</vt:lpstr>
      <vt:lpstr>表12(圖19、圖20)</vt:lpstr>
      <vt:lpstr>表13(圖21、圖22)</vt:lpstr>
      <vt:lpstr>表14(圖23、圖24)</vt:lpstr>
      <vt:lpstr>表15(圖25、圖26)</vt:lpstr>
      <vt:lpstr>表16(圖27、圖28)</vt:lpstr>
      <vt:lpstr>表1!Print_Area</vt:lpstr>
      <vt:lpstr>'表10(圖15、圖16)'!Print_Area</vt:lpstr>
      <vt:lpstr>'表11(圖17、圖18)'!Print_Area</vt:lpstr>
      <vt:lpstr>'表12(圖19、圖20)'!Print_Area</vt:lpstr>
      <vt:lpstr>'表13(圖21、圖22)'!Print_Area</vt:lpstr>
      <vt:lpstr>'表14(圖23、圖24)'!Print_Area</vt:lpstr>
      <vt:lpstr>'表16(圖27、圖28)'!Print_Area</vt:lpstr>
      <vt:lpstr>表2!Print_Area</vt:lpstr>
      <vt:lpstr>'表3(圖1、圖2)'!Print_Area</vt:lpstr>
      <vt:lpstr>'表3-1(圖2-1)'!Print_Area</vt:lpstr>
      <vt:lpstr>'表4(圖3、圖4)'!Print_Area</vt:lpstr>
      <vt:lpstr>'表5(圖5、圖6)'!Print_Area</vt:lpstr>
      <vt:lpstr>'表6(圖7、圖8)'!Print_Area</vt:lpstr>
      <vt:lpstr>'表7(圖9、圖10)'!Print_Area</vt:lpstr>
      <vt:lpstr>'表8(圖11、圖12)'!Print_Area</vt:lpstr>
      <vt:lpstr>'表9(圖13、圖14)'!Print_Area</vt:lpstr>
      <vt:lpstr>'表9-1(圖14-1)'!Print_Area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TIPO</dc:creator>
  <cp:lastModifiedBy>00598馬維清</cp:lastModifiedBy>
  <cp:lastPrinted>2022-09-30T03:33:04Z</cp:lastPrinted>
  <dcterms:created xsi:type="dcterms:W3CDTF">2019-10-25T03:55:10Z</dcterms:created>
  <dcterms:modified xsi:type="dcterms:W3CDTF">2022-10-05T01:59:53Z</dcterms:modified>
</cp:coreProperties>
</file>